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TT" sheetId="1" r:id="rId1"/>
    <sheet name="Theo lớp" sheetId="2" r:id="rId2"/>
  </sheets>
  <definedNames>
    <definedName name="_xlnm._FilterDatabase" localSheetId="0" hidden="1">'TT'!$A$2:$J$2</definedName>
    <definedName name="_xlnm._FilterDatabase" localSheetId="1" hidden="1">'Theo lớp'!$A$3:$J$3</definedName>
  </definedNames>
  <calcPr fullCalcOnLoad="1"/>
</workbook>
</file>

<file path=xl/sharedStrings.xml><?xml version="1.0" encoding="utf-8"?>
<sst xmlns="http://schemas.openxmlformats.org/spreadsheetml/2006/main" count="430" uniqueCount="123">
  <si>
    <t>Năm sinh</t>
  </si>
  <si>
    <t>Lớp</t>
  </si>
  <si>
    <t>STT</t>
  </si>
  <si>
    <t>Nguyễn Tùng Dương</t>
  </si>
  <si>
    <t>Nguyễn Văn Quân</t>
  </si>
  <si>
    <t>Nguyễn Thị Tươi</t>
  </si>
  <si>
    <t>Đỗ Thị Ngọc</t>
  </si>
  <si>
    <t>Nguyễn Thị Hương</t>
  </si>
  <si>
    <t>Hoàng Anh Nhân</t>
  </si>
  <si>
    <t>Nguyễn Thị Huyền</t>
  </si>
  <si>
    <t>Phùng Đình Quyết,</t>
  </si>
  <si>
    <t>Trần Minh Phi</t>
  </si>
  <si>
    <t>Trần Toàn</t>
  </si>
  <si>
    <t>Bùi Kim Oanh</t>
  </si>
  <si>
    <t>Phạm Vinh Phúc</t>
  </si>
  <si>
    <t>Nguyễn Quỳnh Như</t>
  </si>
  <si>
    <t>Nguyễn Trường Sơn</t>
  </si>
  <si>
    <t>Mai Thị Huyền</t>
  </si>
  <si>
    <t>Trần Quang Huy</t>
  </si>
  <si>
    <t>Bùi Thị Nhung</t>
  </si>
  <si>
    <t>Nguyễn Thị Thoa</t>
  </si>
  <si>
    <t>Hoàng Văn Trọng</t>
  </si>
  <si>
    <t>Nguyễn Văn Tuyên</t>
  </si>
  <si>
    <t>Nguyễn Vũ Long</t>
  </si>
  <si>
    <t>Trần Đại Dương</t>
  </si>
  <si>
    <t>Nguyễn Quang Nguyên</t>
  </si>
  <si>
    <t>Trần Quốc Bảo</t>
  </si>
  <si>
    <t>Nguyễn Thị Kim Yến</t>
  </si>
  <si>
    <t>Dương Hải Đăng</t>
  </si>
  <si>
    <t>Nguyễn Văn Sơn</t>
  </si>
  <si>
    <t>Dương Thị Ánh</t>
  </si>
  <si>
    <t>Phạm Thị Phương Anh</t>
  </si>
  <si>
    <t>Nguyễn Thị Mai Linh</t>
  </si>
  <si>
    <t>14/12/2003</t>
  </si>
  <si>
    <t>17/11/2003</t>
  </si>
  <si>
    <t>27/12/2003</t>
  </si>
  <si>
    <t>Trần Thị Lý</t>
  </si>
  <si>
    <t>Phạm Đình Khởi</t>
  </si>
  <si>
    <t>Nguyễn Hoài Anh</t>
  </si>
  <si>
    <t>Mạc Minh Ánh</t>
  </si>
  <si>
    <t>Đặng Quốc Khánh</t>
  </si>
  <si>
    <t>Trần Thị Ngọc Ánh</t>
  </si>
  <si>
    <t>Trần Đức Bình</t>
  </si>
  <si>
    <t>Vũ Đình Duy</t>
  </si>
  <si>
    <t>Phạm Quang Đông</t>
  </si>
  <si>
    <t>Trần Đức</t>
  </si>
  <si>
    <t>Ngô Đức Hải</t>
  </si>
  <si>
    <t>Phạm Đức Hiệp</t>
  </si>
  <si>
    <t>Mai Phương Hoa</t>
  </si>
  <si>
    <t>Hà Thị Huệ</t>
  </si>
  <si>
    <t>Mạc Đình Huy</t>
  </si>
  <si>
    <t>Nguyễn Thị Huyền Linh</t>
  </si>
  <si>
    <t>Nguyễn Hoàng Minh</t>
  </si>
  <si>
    <t>Đồng Bá Nam</t>
  </si>
  <si>
    <t>Quách Thị Nhàn</t>
  </si>
  <si>
    <t>Trần Thị Như Quỳnh</t>
  </si>
  <si>
    <t>Hoàng Thu Thảo</t>
  </si>
  <si>
    <t>Hoàng Văn Thảo</t>
  </si>
  <si>
    <t>Đào Xuân Toàn</t>
  </si>
  <si>
    <t>Trần Công Minh</t>
  </si>
  <si>
    <t>Bùi Quang Tuấn</t>
  </si>
  <si>
    <t>Đỗ Anh Tuấn.</t>
  </si>
  <si>
    <t>23/07/2003</t>
  </si>
  <si>
    <t>23/08/2002</t>
  </si>
  <si>
    <t>24/11/2003</t>
  </si>
  <si>
    <t>28/11/2003</t>
  </si>
  <si>
    <t>28/08/2003</t>
  </si>
  <si>
    <t>24/02/2003</t>
  </si>
  <si>
    <t>15/03/2003</t>
  </si>
  <si>
    <t>31/08/2003</t>
  </si>
  <si>
    <t>15/07/2003</t>
  </si>
  <si>
    <t>22/08/2003</t>
  </si>
  <si>
    <t>26/07/2003</t>
  </si>
  <si>
    <t>16/07/2003</t>
  </si>
  <si>
    <t>23/11/2003</t>
  </si>
  <si>
    <t>Trần Thế Anh</t>
  </si>
  <si>
    <t>Lê Thị Ngọc Ánh</t>
  </si>
  <si>
    <t>Nguyễn Lý Bình</t>
  </si>
  <si>
    <t>Mạc Đình Tuấn</t>
  </si>
  <si>
    <t>Trần Văn Hải</t>
  </si>
  <si>
    <t>Nguyễn Thanh Hiền</t>
  </si>
  <si>
    <t>Lê Văn Hùng</t>
  </si>
  <si>
    <t>Lê Quốc Hưng</t>
  </si>
  <si>
    <t>Quang Xuân Hưng</t>
  </si>
  <si>
    <t>Trịnh Thị Hương</t>
  </si>
  <si>
    <t>Bùi Thị Hường</t>
  </si>
  <si>
    <t>Vũ Thị Thu Hường</t>
  </si>
  <si>
    <t>Nguyễn Hữu Kim</t>
  </si>
  <si>
    <t>Nguyễn Văn Long</t>
  </si>
  <si>
    <t>Bùi Diệu Hiền</t>
  </si>
  <si>
    <t>Nguyễn Văn Nam</t>
  </si>
  <si>
    <t>Lê Thị Nga</t>
  </si>
  <si>
    <t>Lưu Văn Quang</t>
  </si>
  <si>
    <t>Nguyễn Xuân Quang</t>
  </si>
  <si>
    <t>Vũ Đức Thắng</t>
  </si>
  <si>
    <t>Trần Xuân Thắng</t>
  </si>
  <si>
    <t>Ngô Văn Thi</t>
  </si>
  <si>
    <t>Lê Thu Thương</t>
  </si>
  <si>
    <t>Nguyễn Xuân Trường</t>
  </si>
  <si>
    <t>Trần Tố Uyên</t>
  </si>
  <si>
    <t>Dương Văn Việt</t>
  </si>
  <si>
    <t>13/06/2003</t>
  </si>
  <si>
    <t>24/07/2003</t>
  </si>
  <si>
    <t>9A</t>
  </si>
  <si>
    <t>9B</t>
  </si>
  <si>
    <t>9C</t>
  </si>
  <si>
    <t>Họ và tên</t>
  </si>
  <si>
    <t>SBD</t>
  </si>
  <si>
    <t>Toán</t>
  </si>
  <si>
    <t>Văn</t>
  </si>
  <si>
    <t>Anh</t>
  </si>
  <si>
    <t>PhùngMinh Hưng,</t>
  </si>
  <si>
    <t xml:space="preserve">Ngọc bỏ thi </t>
  </si>
  <si>
    <t>Thi lại</t>
  </si>
  <si>
    <t>ĐTB</t>
  </si>
  <si>
    <t>&gt;=5(25)</t>
  </si>
  <si>
    <t>Tổng</t>
  </si>
  <si>
    <t>XT</t>
  </si>
  <si>
    <t>tháng 1</t>
  </si>
  <si>
    <t>THỐNG KÊ THI THỬ LẦN 3</t>
  </si>
  <si>
    <t>THỐNG KÊ THI THỬ LẦN 3. LỚP 9C</t>
  </si>
  <si>
    <t>THỐNG KÊ THI THỬ LẦN 3. LỚP 9B</t>
  </si>
  <si>
    <t>THỐNG KÊ THI THỬ LẦN 3. LỚP 9A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</si>
</sst>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"/>
    <numFmt numFmtId="165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14" fontId="48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45" fillId="0" borderId="11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4" fontId="44" fillId="0" borderId="0" xfId="0" applyNumberFormat="1" applyFont="1" applyBorder="1" applyAlignment="1">
      <alignment horizontal="center" vertical="center" wrapText="1"/>
    </xf>
    <xf numFmtId="2" fontId="45" fillId="0" borderId="14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4" fontId="27" fillId="0" borderId="12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00390625" style="0" customWidth="1"/>
    <col min="2" max="2" width="5.57421875" style="1" customWidth="1"/>
    <col min="3" max="3" width="21.00390625" style="5" customWidth="1"/>
    <col min="4" max="4" width="13.8515625" style="10" customWidth="1"/>
    <col min="5" max="5" width="9.7109375" style="0" customWidth="1"/>
    <col min="6" max="6" width="9.00390625" style="1" customWidth="1"/>
    <col min="7" max="8" width="7.7109375" style="0" customWidth="1"/>
    <col min="9" max="9" width="9.140625" style="1" customWidth="1"/>
  </cols>
  <sheetData>
    <row r="1" spans="1:10" ht="15.75" customHeight="1">
      <c r="A1" s="33" t="s">
        <v>119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15" t="s">
        <v>2</v>
      </c>
      <c r="B2" s="7" t="s">
        <v>107</v>
      </c>
      <c r="C2" s="15" t="s">
        <v>106</v>
      </c>
      <c r="D2" s="21" t="s">
        <v>0</v>
      </c>
      <c r="E2" s="20" t="s">
        <v>1</v>
      </c>
      <c r="F2" s="7" t="s">
        <v>108</v>
      </c>
      <c r="G2" s="20" t="s">
        <v>109</v>
      </c>
      <c r="H2" s="20" t="s">
        <v>110</v>
      </c>
      <c r="I2" s="20" t="s">
        <v>116</v>
      </c>
      <c r="J2" s="20" t="s">
        <v>117</v>
      </c>
    </row>
    <row r="3" spans="1:10" ht="19.5" customHeight="1">
      <c r="A3" s="30">
        <v>1</v>
      </c>
      <c r="B3" s="19">
        <v>49</v>
      </c>
      <c r="C3" s="47" t="s">
        <v>6</v>
      </c>
      <c r="D3" s="49">
        <v>37673</v>
      </c>
      <c r="E3" s="9" t="s">
        <v>103</v>
      </c>
      <c r="F3" s="44">
        <v>6</v>
      </c>
      <c r="G3" s="45">
        <v>7.25</v>
      </c>
      <c r="H3" s="42">
        <v>8.4</v>
      </c>
      <c r="I3" s="42">
        <f>(F3+G3)*2+H3</f>
        <v>34.9</v>
      </c>
      <c r="J3" s="55">
        <v>1</v>
      </c>
    </row>
    <row r="4" spans="1:10" ht="19.5" customHeight="1">
      <c r="A4" s="30">
        <v>2</v>
      </c>
      <c r="B4" s="8">
        <v>56</v>
      </c>
      <c r="C4" s="6" t="s">
        <v>13</v>
      </c>
      <c r="D4" s="22">
        <v>37700</v>
      </c>
      <c r="E4" s="9" t="s">
        <v>103</v>
      </c>
      <c r="F4" s="44">
        <v>7</v>
      </c>
      <c r="G4" s="42">
        <v>6.75</v>
      </c>
      <c r="H4" s="42">
        <v>7.2</v>
      </c>
      <c r="I4" s="42">
        <f>(F4+G4)*2+H4</f>
        <v>34.7</v>
      </c>
      <c r="J4" s="55">
        <v>2</v>
      </c>
    </row>
    <row r="5" spans="1:10" ht="19.5" customHeight="1">
      <c r="A5" s="30">
        <v>3</v>
      </c>
      <c r="B5" s="19">
        <v>31</v>
      </c>
      <c r="C5" s="6" t="s">
        <v>7</v>
      </c>
      <c r="D5" s="22">
        <v>37903</v>
      </c>
      <c r="E5" s="9" t="s">
        <v>103</v>
      </c>
      <c r="F5" s="44">
        <v>6.25</v>
      </c>
      <c r="G5" s="45">
        <v>7.25</v>
      </c>
      <c r="H5" s="42">
        <v>7.6</v>
      </c>
      <c r="I5" s="42">
        <f>(F5+G5)*2+H5</f>
        <v>34.6</v>
      </c>
      <c r="J5" s="55">
        <v>3</v>
      </c>
    </row>
    <row r="6" spans="1:10" ht="19.5" customHeight="1">
      <c r="A6" s="30">
        <v>4</v>
      </c>
      <c r="B6" s="19">
        <v>53</v>
      </c>
      <c r="C6" s="6" t="s">
        <v>8</v>
      </c>
      <c r="D6" s="22">
        <v>37823</v>
      </c>
      <c r="E6" s="9" t="s">
        <v>103</v>
      </c>
      <c r="F6" s="44">
        <v>6.25</v>
      </c>
      <c r="G6" s="42">
        <v>6</v>
      </c>
      <c r="H6" s="42">
        <v>9.8</v>
      </c>
      <c r="I6" s="42">
        <f>(F6+G6)*2+H6</f>
        <v>34.3</v>
      </c>
      <c r="J6" s="55">
        <v>4</v>
      </c>
    </row>
    <row r="7" spans="1:12" ht="19.5" customHeight="1">
      <c r="A7" s="30">
        <v>5</v>
      </c>
      <c r="B7" s="8">
        <v>62</v>
      </c>
      <c r="C7" s="6" t="s">
        <v>10</v>
      </c>
      <c r="D7" s="22">
        <v>37678</v>
      </c>
      <c r="E7" s="9" t="s">
        <v>103</v>
      </c>
      <c r="F7" s="44">
        <v>6.5</v>
      </c>
      <c r="G7" s="42">
        <v>5.5</v>
      </c>
      <c r="H7" s="42">
        <v>9.8</v>
      </c>
      <c r="I7" s="42">
        <f>(F7+G7)*2+H7</f>
        <v>33.8</v>
      </c>
      <c r="J7" s="55">
        <v>5</v>
      </c>
      <c r="L7" t="s">
        <v>112</v>
      </c>
    </row>
    <row r="8" spans="1:10" ht="19.5" customHeight="1">
      <c r="A8" s="30">
        <v>6</v>
      </c>
      <c r="B8" s="19">
        <v>66</v>
      </c>
      <c r="C8" s="6" t="s">
        <v>12</v>
      </c>
      <c r="D8" s="22">
        <v>37694</v>
      </c>
      <c r="E8" s="9" t="s">
        <v>103</v>
      </c>
      <c r="F8" s="44">
        <v>7</v>
      </c>
      <c r="G8" s="42">
        <v>5</v>
      </c>
      <c r="H8" s="42">
        <v>9.2</v>
      </c>
      <c r="I8" s="42">
        <f>(F8+G8)*2+H8</f>
        <v>33.2</v>
      </c>
      <c r="J8" s="55">
        <v>6</v>
      </c>
    </row>
    <row r="9" spans="1:10" ht="19.5" customHeight="1">
      <c r="A9" s="30">
        <v>7</v>
      </c>
      <c r="B9" s="19">
        <v>28</v>
      </c>
      <c r="C9" s="6" t="s">
        <v>17</v>
      </c>
      <c r="D9" s="22">
        <v>37796</v>
      </c>
      <c r="E9" s="9" t="s">
        <v>103</v>
      </c>
      <c r="F9" s="44">
        <v>6.25</v>
      </c>
      <c r="G9" s="45">
        <v>6.5</v>
      </c>
      <c r="H9" s="42">
        <v>6.4</v>
      </c>
      <c r="I9" s="42">
        <f>(F9+G9)*2+H9</f>
        <v>31.9</v>
      </c>
      <c r="J9" s="55">
        <v>7</v>
      </c>
    </row>
    <row r="10" spans="1:10" ht="19.5" customHeight="1">
      <c r="A10" s="30">
        <v>8</v>
      </c>
      <c r="B10" s="8">
        <v>71</v>
      </c>
      <c r="C10" s="6" t="s">
        <v>22</v>
      </c>
      <c r="D10" s="22">
        <v>37927</v>
      </c>
      <c r="E10" s="9" t="s">
        <v>103</v>
      </c>
      <c r="F10" s="44">
        <v>6.5</v>
      </c>
      <c r="G10" s="42">
        <v>5.25</v>
      </c>
      <c r="H10" s="42">
        <v>7.8</v>
      </c>
      <c r="I10" s="42">
        <f>(F10+G10)*2+H10</f>
        <v>31.3</v>
      </c>
      <c r="J10" s="55">
        <v>8</v>
      </c>
    </row>
    <row r="11" spans="1:10" ht="19.5" customHeight="1">
      <c r="A11" s="30">
        <v>9</v>
      </c>
      <c r="B11" s="19">
        <v>84</v>
      </c>
      <c r="C11" s="6" t="s">
        <v>27</v>
      </c>
      <c r="D11" s="23">
        <v>37692</v>
      </c>
      <c r="E11" s="9" t="s">
        <v>103</v>
      </c>
      <c r="F11" s="44">
        <v>6</v>
      </c>
      <c r="G11" s="42">
        <v>5.75</v>
      </c>
      <c r="H11" s="42">
        <v>7.4</v>
      </c>
      <c r="I11" s="42">
        <f>(F11+G11)*2+H11</f>
        <v>30.9</v>
      </c>
      <c r="J11" s="55">
        <v>9</v>
      </c>
    </row>
    <row r="12" spans="1:10" ht="19.5" customHeight="1">
      <c r="A12" s="30">
        <v>10</v>
      </c>
      <c r="B12" s="19">
        <v>57</v>
      </c>
      <c r="C12" s="6" t="s">
        <v>11</v>
      </c>
      <c r="D12" s="22">
        <v>37860</v>
      </c>
      <c r="E12" s="9" t="s">
        <v>103</v>
      </c>
      <c r="F12" s="44">
        <v>6.25</v>
      </c>
      <c r="G12" s="42">
        <v>4.75</v>
      </c>
      <c r="H12" s="42">
        <v>8.4</v>
      </c>
      <c r="I12" s="42">
        <f>(F12+G12)*2+H12</f>
        <v>30.4</v>
      </c>
      <c r="J12" s="55">
        <v>10</v>
      </c>
    </row>
    <row r="13" spans="1:10" ht="19.5" customHeight="1">
      <c r="A13" s="30">
        <v>11</v>
      </c>
      <c r="B13" s="8">
        <v>80</v>
      </c>
      <c r="C13" s="6" t="s">
        <v>21</v>
      </c>
      <c r="D13" s="22">
        <v>37645</v>
      </c>
      <c r="E13" s="9" t="s">
        <v>103</v>
      </c>
      <c r="F13" s="44">
        <v>5.75</v>
      </c>
      <c r="G13" s="42">
        <v>6.25</v>
      </c>
      <c r="H13" s="42">
        <v>6.4</v>
      </c>
      <c r="I13" s="42">
        <f>(F13+G13)*2+H13</f>
        <v>30.4</v>
      </c>
      <c r="J13" s="55">
        <v>11</v>
      </c>
    </row>
    <row r="14" spans="1:10" ht="19.5" customHeight="1">
      <c r="A14" s="30">
        <v>12</v>
      </c>
      <c r="B14" s="19">
        <v>12</v>
      </c>
      <c r="C14" s="6" t="s">
        <v>24</v>
      </c>
      <c r="D14" s="22">
        <v>37654</v>
      </c>
      <c r="E14" s="9" t="s">
        <v>103</v>
      </c>
      <c r="F14" s="44">
        <v>5.25</v>
      </c>
      <c r="G14" s="42">
        <v>6.5</v>
      </c>
      <c r="H14" s="42">
        <v>6.8</v>
      </c>
      <c r="I14" s="42">
        <f>(F14+G14)*2+H14</f>
        <v>30.3</v>
      </c>
      <c r="J14" s="55">
        <v>12</v>
      </c>
    </row>
    <row r="15" spans="1:10" ht="19.5" customHeight="1">
      <c r="A15" s="30">
        <v>13</v>
      </c>
      <c r="B15" s="19">
        <v>78</v>
      </c>
      <c r="C15" s="6" t="s">
        <v>20</v>
      </c>
      <c r="D15" s="22" t="s">
        <v>34</v>
      </c>
      <c r="E15" s="9" t="s">
        <v>103</v>
      </c>
      <c r="F15" s="43">
        <v>6.25</v>
      </c>
      <c r="G15" s="42">
        <v>5.25</v>
      </c>
      <c r="H15" s="42">
        <v>7.2</v>
      </c>
      <c r="I15" s="42">
        <f>(F15+G15)*2+H15</f>
        <v>30.2</v>
      </c>
      <c r="J15" s="55">
        <v>13</v>
      </c>
    </row>
    <row r="16" spans="1:10" ht="19.5" customHeight="1">
      <c r="A16" s="30">
        <v>14</v>
      </c>
      <c r="B16" s="8">
        <v>25</v>
      </c>
      <c r="C16" s="6" t="s">
        <v>18</v>
      </c>
      <c r="D16" s="22">
        <v>37719</v>
      </c>
      <c r="E16" s="9" t="s">
        <v>103</v>
      </c>
      <c r="F16" s="44">
        <v>6.5</v>
      </c>
      <c r="G16" s="45">
        <v>5.25</v>
      </c>
      <c r="H16" s="42">
        <v>6.6</v>
      </c>
      <c r="I16" s="42">
        <f>(F16+G16)*2+H16</f>
        <v>30.1</v>
      </c>
      <c r="J16" s="55">
        <v>14</v>
      </c>
    </row>
    <row r="17" spans="1:10" ht="19.5" customHeight="1">
      <c r="A17" s="30">
        <v>15</v>
      </c>
      <c r="B17" s="19">
        <v>48</v>
      </c>
      <c r="C17" s="4" t="s">
        <v>91</v>
      </c>
      <c r="D17" s="14">
        <v>37735</v>
      </c>
      <c r="E17" s="9" t="s">
        <v>105</v>
      </c>
      <c r="F17" s="43">
        <v>6</v>
      </c>
      <c r="G17" s="45">
        <v>6.5</v>
      </c>
      <c r="H17" s="42">
        <v>4.6</v>
      </c>
      <c r="I17" s="42">
        <f>(F17+G17)*2+H17</f>
        <v>29.6</v>
      </c>
      <c r="J17" s="55">
        <v>15</v>
      </c>
    </row>
    <row r="18" spans="1:10" ht="19.5" customHeight="1">
      <c r="A18" s="30">
        <v>16</v>
      </c>
      <c r="B18" s="19">
        <v>55</v>
      </c>
      <c r="C18" s="6" t="s">
        <v>15</v>
      </c>
      <c r="D18" s="12">
        <v>37665</v>
      </c>
      <c r="E18" s="9" t="s">
        <v>103</v>
      </c>
      <c r="F18" s="44">
        <v>6</v>
      </c>
      <c r="G18" s="42">
        <v>5.75</v>
      </c>
      <c r="H18" s="42">
        <v>5.4</v>
      </c>
      <c r="I18" s="42">
        <f>(F18+G18)*2+H18</f>
        <v>28.9</v>
      </c>
      <c r="J18" s="55">
        <v>16</v>
      </c>
    </row>
    <row r="19" spans="1:10" ht="19.5" customHeight="1">
      <c r="A19" s="30">
        <v>17</v>
      </c>
      <c r="B19" s="8">
        <v>65</v>
      </c>
      <c r="C19" s="6" t="s">
        <v>29</v>
      </c>
      <c r="D19" s="22">
        <v>37681</v>
      </c>
      <c r="E19" s="9" t="s">
        <v>103</v>
      </c>
      <c r="F19" s="44">
        <v>6</v>
      </c>
      <c r="G19" s="42">
        <v>4.75</v>
      </c>
      <c r="H19" s="42">
        <v>7.4</v>
      </c>
      <c r="I19" s="42">
        <f>(F19+G19)*2+H19</f>
        <v>28.9</v>
      </c>
      <c r="J19" s="55">
        <v>17</v>
      </c>
    </row>
    <row r="20" spans="1:10" ht="19.5" customHeight="1">
      <c r="A20" s="30">
        <v>18</v>
      </c>
      <c r="B20" s="19">
        <v>58</v>
      </c>
      <c r="C20" s="6" t="s">
        <v>14</v>
      </c>
      <c r="D20" s="22">
        <v>37851</v>
      </c>
      <c r="E20" s="9" t="s">
        <v>103</v>
      </c>
      <c r="F20" s="44">
        <v>5.75</v>
      </c>
      <c r="G20" s="42">
        <v>4.75</v>
      </c>
      <c r="H20" s="42">
        <v>7.8</v>
      </c>
      <c r="I20" s="42">
        <f>(F20+G20)*2+H20</f>
        <v>28.8</v>
      </c>
      <c r="J20" s="55">
        <v>18</v>
      </c>
    </row>
    <row r="21" spans="1:10" ht="19.5" customHeight="1">
      <c r="A21" s="30">
        <v>19</v>
      </c>
      <c r="B21" s="19">
        <v>40</v>
      </c>
      <c r="C21" s="6" t="s">
        <v>23</v>
      </c>
      <c r="D21" s="12">
        <v>37812</v>
      </c>
      <c r="E21" s="9" t="s">
        <v>103</v>
      </c>
      <c r="F21" s="44">
        <v>6.5</v>
      </c>
      <c r="G21" s="45">
        <v>5</v>
      </c>
      <c r="H21" s="42">
        <v>5.6</v>
      </c>
      <c r="I21" s="42">
        <f>(F21+G21)*2+H21</f>
        <v>28.6</v>
      </c>
      <c r="J21" s="55">
        <v>19</v>
      </c>
    </row>
    <row r="22" spans="1:10" ht="19.5" customHeight="1">
      <c r="A22" s="30">
        <v>20</v>
      </c>
      <c r="B22" s="8">
        <v>54</v>
      </c>
      <c r="C22" s="6" t="s">
        <v>19</v>
      </c>
      <c r="D22" s="22">
        <v>37808</v>
      </c>
      <c r="E22" s="9" t="s">
        <v>103</v>
      </c>
      <c r="F22" s="44">
        <v>6</v>
      </c>
      <c r="G22" s="42">
        <v>5.25</v>
      </c>
      <c r="H22" s="42">
        <v>6</v>
      </c>
      <c r="I22" s="42">
        <f>(F22+G22)*2+H22</f>
        <v>28.5</v>
      </c>
      <c r="J22" s="55">
        <v>20</v>
      </c>
    </row>
    <row r="23" spans="1:10" ht="19.5" customHeight="1">
      <c r="A23" s="30">
        <v>21</v>
      </c>
      <c r="B23" s="8">
        <v>64</v>
      </c>
      <c r="C23" s="6" t="s">
        <v>16</v>
      </c>
      <c r="D23" s="12" t="s">
        <v>33</v>
      </c>
      <c r="E23" s="9" t="s">
        <v>103</v>
      </c>
      <c r="F23" s="43">
        <v>4.5</v>
      </c>
      <c r="G23" s="42">
        <v>5.75</v>
      </c>
      <c r="H23" s="42">
        <v>7.6</v>
      </c>
      <c r="I23" s="42">
        <f>(F23+G23)*2+H23</f>
        <v>28.1</v>
      </c>
      <c r="J23" s="55">
        <v>21</v>
      </c>
    </row>
    <row r="24" spans="1:10" ht="19.5" customHeight="1">
      <c r="A24" s="30">
        <v>22</v>
      </c>
      <c r="B24" s="19">
        <v>27</v>
      </c>
      <c r="C24" s="6" t="s">
        <v>9</v>
      </c>
      <c r="D24" s="22">
        <v>37676</v>
      </c>
      <c r="E24" s="9" t="s">
        <v>103</v>
      </c>
      <c r="F24" s="44">
        <v>5.75</v>
      </c>
      <c r="G24" s="45">
        <v>5.75</v>
      </c>
      <c r="H24" s="42">
        <v>4.7</v>
      </c>
      <c r="I24" s="42">
        <f>(F24+G24)*2+H24</f>
        <v>27.7</v>
      </c>
      <c r="J24" s="55">
        <v>22</v>
      </c>
    </row>
    <row r="25" spans="1:10" ht="19.5" customHeight="1">
      <c r="A25" s="30">
        <v>23</v>
      </c>
      <c r="B25" s="8">
        <v>4</v>
      </c>
      <c r="C25" s="6" t="s">
        <v>30</v>
      </c>
      <c r="D25" s="22">
        <v>37790</v>
      </c>
      <c r="E25" s="9" t="s">
        <v>103</v>
      </c>
      <c r="F25" s="44">
        <v>5.75</v>
      </c>
      <c r="G25" s="42">
        <v>6</v>
      </c>
      <c r="H25" s="42">
        <v>3.8</v>
      </c>
      <c r="I25" s="42">
        <f>(F25+G25)*2+H25</f>
        <v>27.3</v>
      </c>
      <c r="J25" s="55">
        <v>23</v>
      </c>
    </row>
    <row r="26" spans="1:10" ht="19.5" customHeight="1">
      <c r="A26" s="30">
        <v>24</v>
      </c>
      <c r="B26" s="19">
        <v>8</v>
      </c>
      <c r="C26" s="6" t="s">
        <v>26</v>
      </c>
      <c r="D26" s="22">
        <v>37651</v>
      </c>
      <c r="E26" s="9" t="s">
        <v>103</v>
      </c>
      <c r="F26" s="44">
        <v>5.75</v>
      </c>
      <c r="G26" s="42">
        <v>6</v>
      </c>
      <c r="H26" s="42">
        <v>3.8</v>
      </c>
      <c r="I26" s="42">
        <f>(F26+G26)*2+H26</f>
        <v>27.3</v>
      </c>
      <c r="J26" s="55">
        <v>24</v>
      </c>
    </row>
    <row r="27" spans="1:10" ht="19.5" customHeight="1">
      <c r="A27" s="30">
        <v>25</v>
      </c>
      <c r="B27" s="19">
        <v>32</v>
      </c>
      <c r="C27" s="4" t="s">
        <v>84</v>
      </c>
      <c r="D27" s="26">
        <v>37888</v>
      </c>
      <c r="E27" s="9" t="s">
        <v>105</v>
      </c>
      <c r="F27" s="43">
        <v>4.75</v>
      </c>
      <c r="G27" s="45">
        <v>5.5</v>
      </c>
      <c r="H27" s="42">
        <v>5.8</v>
      </c>
      <c r="I27" s="42">
        <f>(F27+G27)*2+H27</f>
        <v>26.3</v>
      </c>
      <c r="J27" s="55">
        <v>25</v>
      </c>
    </row>
    <row r="28" spans="1:10" ht="19.5" customHeight="1">
      <c r="A28" s="30">
        <v>26</v>
      </c>
      <c r="B28" s="8">
        <v>43</v>
      </c>
      <c r="C28" s="3" t="s">
        <v>52</v>
      </c>
      <c r="D28" s="27" t="s">
        <v>71</v>
      </c>
      <c r="E28" s="9" t="s">
        <v>104</v>
      </c>
      <c r="F28" s="43">
        <v>5.5</v>
      </c>
      <c r="G28" s="45">
        <v>4</v>
      </c>
      <c r="H28" s="42">
        <v>7</v>
      </c>
      <c r="I28" s="42">
        <f>(F28+G28)*2+H28</f>
        <v>26</v>
      </c>
      <c r="J28" s="55">
        <v>26</v>
      </c>
    </row>
    <row r="29" spans="1:10" ht="19.5" customHeight="1">
      <c r="A29" s="30">
        <v>27</v>
      </c>
      <c r="B29" s="19">
        <v>52</v>
      </c>
      <c r="C29" s="3" t="s">
        <v>54</v>
      </c>
      <c r="D29" s="53">
        <v>37784</v>
      </c>
      <c r="E29" s="9" t="s">
        <v>104</v>
      </c>
      <c r="F29" s="43">
        <v>4.75</v>
      </c>
      <c r="G29" s="42">
        <v>6</v>
      </c>
      <c r="H29" s="42">
        <v>4</v>
      </c>
      <c r="I29" s="42">
        <f>(F29+G29)*2+H29</f>
        <v>25.5</v>
      </c>
      <c r="J29" s="55">
        <v>27</v>
      </c>
    </row>
    <row r="30" spans="1:10" ht="19.5" customHeight="1">
      <c r="A30" s="30">
        <v>28</v>
      </c>
      <c r="B30" s="19">
        <v>39</v>
      </c>
      <c r="C30" s="3" t="s">
        <v>51</v>
      </c>
      <c r="D30" s="25">
        <v>37663</v>
      </c>
      <c r="E30" s="9" t="s">
        <v>104</v>
      </c>
      <c r="F30" s="43">
        <v>4.75</v>
      </c>
      <c r="G30" s="45">
        <v>6</v>
      </c>
      <c r="H30" s="42">
        <v>3.8</v>
      </c>
      <c r="I30" s="42">
        <f>(F30+G30)*2+H30</f>
        <v>25.3</v>
      </c>
      <c r="J30" s="55">
        <v>28</v>
      </c>
    </row>
    <row r="31" spans="1:10" ht="19.5" customHeight="1">
      <c r="A31" s="30">
        <v>29</v>
      </c>
      <c r="B31" s="8">
        <v>1</v>
      </c>
      <c r="C31" s="6" t="s">
        <v>31</v>
      </c>
      <c r="D31" s="28" t="s">
        <v>101</v>
      </c>
      <c r="E31" s="9" t="s">
        <v>103</v>
      </c>
      <c r="F31" s="43">
        <v>5</v>
      </c>
      <c r="G31" s="42">
        <v>5.25</v>
      </c>
      <c r="H31" s="42">
        <v>4.6</v>
      </c>
      <c r="I31" s="42">
        <f>(F31+G31)*2+H31</f>
        <v>25.1</v>
      </c>
      <c r="J31" s="55">
        <v>29</v>
      </c>
    </row>
    <row r="32" spans="1:10" ht="19.5" customHeight="1">
      <c r="A32" s="30">
        <v>30</v>
      </c>
      <c r="B32" s="19">
        <v>77</v>
      </c>
      <c r="C32" s="4" t="s">
        <v>96</v>
      </c>
      <c r="D32" s="26">
        <v>37668</v>
      </c>
      <c r="E32" s="9" t="s">
        <v>105</v>
      </c>
      <c r="F32" s="43">
        <v>4.75</v>
      </c>
      <c r="G32" s="42">
        <v>5</v>
      </c>
      <c r="H32" s="42">
        <v>5.4</v>
      </c>
      <c r="I32" s="42">
        <f>(F32+G32)*2+H32</f>
        <v>24.9</v>
      </c>
      <c r="J32" s="55">
        <v>30</v>
      </c>
    </row>
    <row r="33" spans="1:10" ht="19.5" customHeight="1">
      <c r="A33" s="30">
        <v>31</v>
      </c>
      <c r="B33" s="19">
        <v>51</v>
      </c>
      <c r="C33" s="6" t="s">
        <v>25</v>
      </c>
      <c r="D33" s="22" t="s">
        <v>35</v>
      </c>
      <c r="E33" s="9" t="s">
        <v>103</v>
      </c>
      <c r="F33" s="43">
        <v>5.75</v>
      </c>
      <c r="G33" s="42">
        <v>3.25</v>
      </c>
      <c r="H33" s="42">
        <v>6.8</v>
      </c>
      <c r="I33" s="42">
        <f>(F33+G33)*2+H33</f>
        <v>24.8</v>
      </c>
      <c r="J33" s="55">
        <v>31</v>
      </c>
    </row>
    <row r="34" spans="1:10" ht="19.5" customHeight="1">
      <c r="A34" s="30">
        <v>32</v>
      </c>
      <c r="B34" s="8">
        <v>14</v>
      </c>
      <c r="C34" s="6" t="s">
        <v>28</v>
      </c>
      <c r="D34" s="22">
        <v>37857</v>
      </c>
      <c r="E34" s="9" t="s">
        <v>103</v>
      </c>
      <c r="F34" s="44">
        <v>5.75</v>
      </c>
      <c r="G34" s="42">
        <v>4.5</v>
      </c>
      <c r="H34" s="42">
        <v>4.2</v>
      </c>
      <c r="I34" s="42">
        <f>(F34+G34)*2+H34</f>
        <v>24.7</v>
      </c>
      <c r="J34" s="55">
        <v>32</v>
      </c>
    </row>
    <row r="35" spans="1:10" ht="19.5" customHeight="1">
      <c r="A35" s="30">
        <v>33</v>
      </c>
      <c r="B35" s="19">
        <v>37</v>
      </c>
      <c r="C35" s="2" t="s">
        <v>37</v>
      </c>
      <c r="D35" s="52" t="s">
        <v>62</v>
      </c>
      <c r="E35" s="9" t="s">
        <v>104</v>
      </c>
      <c r="F35" s="43">
        <v>5.5</v>
      </c>
      <c r="G35" s="45">
        <v>4.75</v>
      </c>
      <c r="H35" s="42">
        <v>4</v>
      </c>
      <c r="I35" s="42">
        <f>(F35+G35)*2+H35</f>
        <v>24.5</v>
      </c>
      <c r="J35" s="55">
        <v>33</v>
      </c>
    </row>
    <row r="36" spans="1:10" ht="19.5" customHeight="1">
      <c r="A36" s="30">
        <v>34</v>
      </c>
      <c r="B36" s="19">
        <v>79</v>
      </c>
      <c r="C36" s="4" t="s">
        <v>97</v>
      </c>
      <c r="D36" s="26">
        <v>37910</v>
      </c>
      <c r="E36" s="9" t="s">
        <v>105</v>
      </c>
      <c r="F36" s="43">
        <v>5</v>
      </c>
      <c r="G36" s="42">
        <v>5</v>
      </c>
      <c r="H36" s="42">
        <v>4.2</v>
      </c>
      <c r="I36" s="42">
        <f>(F36+G36)*2+H36</f>
        <v>24.2</v>
      </c>
      <c r="J36" s="55">
        <v>34</v>
      </c>
    </row>
    <row r="37" spans="1:10" ht="19.5" customHeight="1">
      <c r="A37" s="30">
        <v>35</v>
      </c>
      <c r="B37" s="8">
        <v>13</v>
      </c>
      <c r="C37" s="6" t="s">
        <v>3</v>
      </c>
      <c r="D37" s="22">
        <v>37657</v>
      </c>
      <c r="E37" s="9" t="s">
        <v>103</v>
      </c>
      <c r="F37" s="44">
        <v>5.75</v>
      </c>
      <c r="G37" s="42">
        <v>4.75</v>
      </c>
      <c r="H37" s="42">
        <v>3</v>
      </c>
      <c r="I37" s="42">
        <f>(F37+G37)*2+H37</f>
        <v>24</v>
      </c>
      <c r="J37" s="55">
        <v>35</v>
      </c>
    </row>
    <row r="38" spans="1:10" ht="19.5" customHeight="1">
      <c r="A38" s="30">
        <v>36</v>
      </c>
      <c r="B38" s="19">
        <v>41</v>
      </c>
      <c r="C38" s="4" t="s">
        <v>88</v>
      </c>
      <c r="D38" s="26">
        <v>37932</v>
      </c>
      <c r="E38" s="9" t="s">
        <v>105</v>
      </c>
      <c r="F38" s="43">
        <v>4</v>
      </c>
      <c r="G38" s="45">
        <v>5.25</v>
      </c>
      <c r="H38" s="42">
        <v>4.6</v>
      </c>
      <c r="I38" s="42">
        <f>(F38+G38)*2+H38</f>
        <v>23.1</v>
      </c>
      <c r="J38" s="55">
        <v>36</v>
      </c>
    </row>
    <row r="39" spans="1:10" ht="19.5" customHeight="1">
      <c r="A39" s="30">
        <v>37</v>
      </c>
      <c r="B39" s="19">
        <v>19</v>
      </c>
      <c r="C39" s="4" t="s">
        <v>80</v>
      </c>
      <c r="D39" s="14">
        <v>37759</v>
      </c>
      <c r="E39" s="9" t="s">
        <v>105</v>
      </c>
      <c r="F39" s="43">
        <v>4.25</v>
      </c>
      <c r="G39" s="42">
        <v>4.75</v>
      </c>
      <c r="H39" s="42">
        <v>5</v>
      </c>
      <c r="I39" s="42">
        <f>(F39+G39)*2+H39</f>
        <v>23</v>
      </c>
      <c r="J39" s="55">
        <v>37</v>
      </c>
    </row>
    <row r="40" spans="1:10" ht="19.5" customHeight="1">
      <c r="A40" s="30">
        <v>38</v>
      </c>
      <c r="B40" s="8">
        <v>38</v>
      </c>
      <c r="C40" s="6" t="s">
        <v>32</v>
      </c>
      <c r="D40" s="28" t="s">
        <v>102</v>
      </c>
      <c r="E40" s="9" t="s">
        <v>103</v>
      </c>
      <c r="F40" s="43">
        <v>4.5</v>
      </c>
      <c r="G40" s="45">
        <v>5</v>
      </c>
      <c r="H40" s="42">
        <v>3.8</v>
      </c>
      <c r="I40" s="42">
        <f>(F40+G40)*2+H40</f>
        <v>22.8</v>
      </c>
      <c r="J40" s="55">
        <v>38</v>
      </c>
    </row>
    <row r="41" spans="1:10" ht="19.5" customHeight="1">
      <c r="A41" s="30">
        <v>39</v>
      </c>
      <c r="B41" s="19">
        <v>82</v>
      </c>
      <c r="C41" s="4" t="s">
        <v>99</v>
      </c>
      <c r="D41" s="26">
        <v>37930</v>
      </c>
      <c r="E41" s="9" t="s">
        <v>105</v>
      </c>
      <c r="F41" s="43">
        <v>5</v>
      </c>
      <c r="G41" s="42">
        <v>4</v>
      </c>
      <c r="H41" s="42">
        <v>4.8</v>
      </c>
      <c r="I41" s="42">
        <f>(F41+G41)*2+H41</f>
        <v>22.8</v>
      </c>
      <c r="J41" s="55">
        <v>39</v>
      </c>
    </row>
    <row r="42" spans="1:10" ht="19.5" customHeight="1">
      <c r="A42" s="30">
        <v>40</v>
      </c>
      <c r="B42" s="19">
        <v>33</v>
      </c>
      <c r="C42" s="4" t="s">
        <v>85</v>
      </c>
      <c r="D42" s="26">
        <v>37857</v>
      </c>
      <c r="E42" s="9" t="s">
        <v>105</v>
      </c>
      <c r="F42" s="43">
        <v>4.5</v>
      </c>
      <c r="G42" s="45">
        <v>4.25</v>
      </c>
      <c r="H42" s="42">
        <v>4.4</v>
      </c>
      <c r="I42" s="42">
        <f>(F42+G42)*2+H42</f>
        <v>21.9</v>
      </c>
      <c r="J42" s="55">
        <v>40</v>
      </c>
    </row>
    <row r="43" spans="1:10" ht="19.5" customHeight="1">
      <c r="A43" s="30">
        <v>41</v>
      </c>
      <c r="B43" s="8">
        <v>5</v>
      </c>
      <c r="C43" s="3" t="s">
        <v>39</v>
      </c>
      <c r="D43" s="25">
        <v>37784</v>
      </c>
      <c r="E43" s="9" t="s">
        <v>104</v>
      </c>
      <c r="F43" s="43">
        <v>3.5</v>
      </c>
      <c r="G43" s="42">
        <v>6</v>
      </c>
      <c r="H43" s="42">
        <v>2.8</v>
      </c>
      <c r="I43" s="42">
        <f>(F43+G43)*2+H43</f>
        <v>21.8</v>
      </c>
      <c r="J43" s="55">
        <v>41</v>
      </c>
    </row>
    <row r="44" spans="1:10" ht="19.5" customHeight="1">
      <c r="A44" s="30">
        <v>42</v>
      </c>
      <c r="B44" s="19">
        <v>7</v>
      </c>
      <c r="C44" s="4" t="s">
        <v>76</v>
      </c>
      <c r="D44" s="14">
        <v>37813</v>
      </c>
      <c r="E44" s="9" t="s">
        <v>105</v>
      </c>
      <c r="F44" s="43">
        <v>4.25</v>
      </c>
      <c r="G44" s="42">
        <v>4.5</v>
      </c>
      <c r="H44" s="42">
        <v>3.8</v>
      </c>
      <c r="I44" s="42">
        <f>(F44+G44)*2+H44</f>
        <v>21.3</v>
      </c>
      <c r="J44" s="55">
        <v>42</v>
      </c>
    </row>
    <row r="45" spans="1:10" ht="19.5" customHeight="1">
      <c r="A45" s="30">
        <v>43</v>
      </c>
      <c r="B45" s="19">
        <v>42</v>
      </c>
      <c r="C45" s="4" t="s">
        <v>36</v>
      </c>
      <c r="D45" s="26">
        <v>37812</v>
      </c>
      <c r="E45" s="9" t="s">
        <v>105</v>
      </c>
      <c r="F45" s="43">
        <v>3.75</v>
      </c>
      <c r="G45" s="45">
        <v>4.5</v>
      </c>
      <c r="H45" s="42">
        <v>4.4</v>
      </c>
      <c r="I45" s="42">
        <f>(F45+G45)*2+H45</f>
        <v>20.9</v>
      </c>
      <c r="J45" s="55">
        <v>43</v>
      </c>
    </row>
    <row r="46" spans="1:10" ht="19.5" customHeight="1">
      <c r="A46" s="30">
        <v>44</v>
      </c>
      <c r="B46" s="8">
        <v>6</v>
      </c>
      <c r="C46" s="3" t="s">
        <v>41</v>
      </c>
      <c r="D46" s="24" t="s">
        <v>65</v>
      </c>
      <c r="E46" s="9" t="s">
        <v>104</v>
      </c>
      <c r="F46" s="43">
        <v>3.75</v>
      </c>
      <c r="G46" s="42">
        <v>4.75</v>
      </c>
      <c r="H46" s="42">
        <v>3.6</v>
      </c>
      <c r="I46" s="42">
        <f>(F46+G46)*2+H46</f>
        <v>20.6</v>
      </c>
      <c r="J46" s="55">
        <v>44</v>
      </c>
    </row>
    <row r="47" spans="1:10" ht="19.5" customHeight="1">
      <c r="A47" s="30">
        <v>45</v>
      </c>
      <c r="B47" s="19">
        <v>83</v>
      </c>
      <c r="C47" s="4" t="s">
        <v>100</v>
      </c>
      <c r="D47" s="26">
        <v>37683</v>
      </c>
      <c r="E47" s="9" t="s">
        <v>105</v>
      </c>
      <c r="F47" s="43">
        <v>5.25</v>
      </c>
      <c r="G47" s="42">
        <v>3.25</v>
      </c>
      <c r="H47" s="42">
        <v>3.6</v>
      </c>
      <c r="I47" s="42">
        <f>(F47+G47)*2+H47</f>
        <v>20.6</v>
      </c>
      <c r="J47" s="55">
        <v>45</v>
      </c>
    </row>
    <row r="48" spans="1:10" ht="19.5" customHeight="1">
      <c r="A48" s="30">
        <v>46</v>
      </c>
      <c r="B48" s="19">
        <v>23</v>
      </c>
      <c r="C48" s="3" t="s">
        <v>49</v>
      </c>
      <c r="D48" s="27" t="s">
        <v>69</v>
      </c>
      <c r="E48" s="9" t="s">
        <v>104</v>
      </c>
      <c r="F48" s="43">
        <v>3.5</v>
      </c>
      <c r="G48" s="45">
        <v>4.25</v>
      </c>
      <c r="H48" s="42">
        <v>5</v>
      </c>
      <c r="I48" s="42">
        <f>(F48+G48)*2+H48</f>
        <v>20.5</v>
      </c>
      <c r="J48" s="55">
        <v>46</v>
      </c>
    </row>
    <row r="49" spans="1:10" ht="19.5" customHeight="1">
      <c r="A49" s="30">
        <v>47</v>
      </c>
      <c r="B49" s="8">
        <v>29</v>
      </c>
      <c r="C49" s="4" t="s">
        <v>82</v>
      </c>
      <c r="D49" s="26">
        <v>37966</v>
      </c>
      <c r="E49" s="9" t="s">
        <v>105</v>
      </c>
      <c r="F49" s="43">
        <v>4</v>
      </c>
      <c r="G49" s="45">
        <v>4</v>
      </c>
      <c r="H49" s="42">
        <v>3.6</v>
      </c>
      <c r="I49" s="42">
        <f>(F49+G49)*2+H49</f>
        <v>19.6</v>
      </c>
      <c r="J49" s="55">
        <v>47</v>
      </c>
    </row>
    <row r="50" spans="1:10" ht="19.5" customHeight="1">
      <c r="A50" s="30">
        <v>48</v>
      </c>
      <c r="B50" s="19">
        <v>16</v>
      </c>
      <c r="C50" s="3" t="s">
        <v>45</v>
      </c>
      <c r="D50" s="25">
        <v>37722</v>
      </c>
      <c r="E50" s="9" t="s">
        <v>104</v>
      </c>
      <c r="F50" s="43">
        <v>3</v>
      </c>
      <c r="G50" s="42">
        <v>4.75</v>
      </c>
      <c r="H50" s="42">
        <v>3.8</v>
      </c>
      <c r="I50" s="42">
        <f>(F50+G50)*2+H50</f>
        <v>19.3</v>
      </c>
      <c r="J50" s="55">
        <v>48</v>
      </c>
    </row>
    <row r="51" spans="1:10" ht="19.5" customHeight="1">
      <c r="A51" s="30">
        <v>49</v>
      </c>
      <c r="B51" s="19">
        <v>61</v>
      </c>
      <c r="C51" s="3" t="s">
        <v>4</v>
      </c>
      <c r="D51" s="25">
        <v>37902</v>
      </c>
      <c r="E51" s="9" t="s">
        <v>104</v>
      </c>
      <c r="F51" s="43">
        <v>3.5</v>
      </c>
      <c r="G51" s="42">
        <v>3.5</v>
      </c>
      <c r="H51" s="42">
        <v>5.2</v>
      </c>
      <c r="I51" s="42">
        <f>(F51+G51)*2+H51</f>
        <v>19.2</v>
      </c>
      <c r="J51" s="55">
        <v>49</v>
      </c>
    </row>
    <row r="52" spans="1:10" ht="19.5" customHeight="1">
      <c r="A52" s="30">
        <v>50</v>
      </c>
      <c r="B52" s="46">
        <v>85</v>
      </c>
      <c r="C52" s="6" t="s">
        <v>111</v>
      </c>
      <c r="D52" s="51" t="s">
        <v>113</v>
      </c>
      <c r="E52" s="34" t="s">
        <v>104</v>
      </c>
      <c r="F52" s="42">
        <v>4.25</v>
      </c>
      <c r="G52" s="42">
        <v>3.5</v>
      </c>
      <c r="H52" s="42">
        <v>3</v>
      </c>
      <c r="I52" s="42">
        <f>(F52+G52)*2+H52</f>
        <v>18.5</v>
      </c>
      <c r="J52" s="55">
        <v>50</v>
      </c>
    </row>
    <row r="53" spans="1:10" ht="19.5" customHeight="1">
      <c r="A53" s="30">
        <v>51</v>
      </c>
      <c r="B53" s="19">
        <v>22</v>
      </c>
      <c r="C53" s="3" t="s">
        <v>48</v>
      </c>
      <c r="D53" s="25">
        <v>37928</v>
      </c>
      <c r="E53" s="9" t="s">
        <v>104</v>
      </c>
      <c r="F53" s="43">
        <v>2.75</v>
      </c>
      <c r="G53" s="45">
        <v>4.75</v>
      </c>
      <c r="H53" s="42">
        <v>3.4</v>
      </c>
      <c r="I53" s="42">
        <f>(F53+G53)*2+H53</f>
        <v>18.4</v>
      </c>
      <c r="J53" s="55">
        <v>51</v>
      </c>
    </row>
    <row r="54" spans="1:10" ht="19.5" customHeight="1">
      <c r="A54" s="30">
        <v>52</v>
      </c>
      <c r="B54" s="8">
        <v>73</v>
      </c>
      <c r="C54" s="3" t="s">
        <v>56</v>
      </c>
      <c r="D54" s="25">
        <v>37814</v>
      </c>
      <c r="E54" s="9" t="s">
        <v>104</v>
      </c>
      <c r="F54" s="43">
        <v>3.5</v>
      </c>
      <c r="G54" s="42">
        <v>4</v>
      </c>
      <c r="H54" s="42">
        <v>3.4</v>
      </c>
      <c r="I54" s="42">
        <f>(F54+G54)*2+H54</f>
        <v>18.4</v>
      </c>
      <c r="J54" s="55">
        <v>52</v>
      </c>
    </row>
    <row r="55" spans="1:10" ht="19.5" customHeight="1">
      <c r="A55" s="30">
        <v>53</v>
      </c>
      <c r="B55" s="19">
        <v>74</v>
      </c>
      <c r="C55" s="3" t="s">
        <v>57</v>
      </c>
      <c r="D55" s="32">
        <v>37657</v>
      </c>
      <c r="E55" s="9" t="s">
        <v>104</v>
      </c>
      <c r="F55" s="43">
        <v>3</v>
      </c>
      <c r="G55" s="42">
        <v>4.5</v>
      </c>
      <c r="H55" s="42">
        <v>3.4</v>
      </c>
      <c r="I55" s="42">
        <f>(F55+G55)*2+H55</f>
        <v>18.4</v>
      </c>
      <c r="J55" s="55">
        <v>53</v>
      </c>
    </row>
    <row r="56" spans="1:10" ht="19.5" customHeight="1">
      <c r="A56" s="30">
        <v>54</v>
      </c>
      <c r="B56" s="19">
        <v>76</v>
      </c>
      <c r="C56" s="4" t="s">
        <v>95</v>
      </c>
      <c r="D56" s="26">
        <v>37932</v>
      </c>
      <c r="E56" s="9" t="s">
        <v>105</v>
      </c>
      <c r="F56" s="43">
        <v>4.5</v>
      </c>
      <c r="G56" s="42">
        <v>2.5</v>
      </c>
      <c r="H56" s="42">
        <v>4.2</v>
      </c>
      <c r="I56" s="42">
        <f>(F56+G56)*2+H56</f>
        <v>18.2</v>
      </c>
      <c r="J56" s="55">
        <v>54</v>
      </c>
    </row>
    <row r="57" spans="1:10" ht="19.5" customHeight="1">
      <c r="A57" s="30">
        <v>55</v>
      </c>
      <c r="B57" s="8">
        <v>68</v>
      </c>
      <c r="C57" s="3" t="s">
        <v>60</v>
      </c>
      <c r="D57" s="25">
        <v>37685</v>
      </c>
      <c r="E57" s="9" t="s">
        <v>104</v>
      </c>
      <c r="F57" s="43">
        <v>3.25</v>
      </c>
      <c r="G57" s="42">
        <v>3.5</v>
      </c>
      <c r="H57" s="42">
        <v>4.6</v>
      </c>
      <c r="I57" s="42">
        <f>(F57+G57)*2+H57</f>
        <v>18.1</v>
      </c>
      <c r="J57" s="55">
        <v>55</v>
      </c>
    </row>
    <row r="58" spans="1:10" ht="19.5" customHeight="1">
      <c r="A58" s="30">
        <v>56</v>
      </c>
      <c r="B58" s="19">
        <v>18</v>
      </c>
      <c r="C58" s="4" t="s">
        <v>79</v>
      </c>
      <c r="D58" s="26">
        <v>37762</v>
      </c>
      <c r="E58" s="9" t="s">
        <v>105</v>
      </c>
      <c r="F58" s="43">
        <v>4.25</v>
      </c>
      <c r="G58" s="42">
        <v>3.3</v>
      </c>
      <c r="H58" s="42">
        <v>2.8</v>
      </c>
      <c r="I58" s="42">
        <f>(F58+G58)*2+H58</f>
        <v>17.9</v>
      </c>
      <c r="J58" s="55">
        <v>56</v>
      </c>
    </row>
    <row r="59" spans="1:10" ht="19.5" customHeight="1">
      <c r="A59" s="30">
        <v>57</v>
      </c>
      <c r="B59" s="19">
        <v>10</v>
      </c>
      <c r="C59" s="4" t="s">
        <v>77</v>
      </c>
      <c r="D59" s="26">
        <v>37574</v>
      </c>
      <c r="E59" s="9" t="s">
        <v>105</v>
      </c>
      <c r="F59" s="43">
        <v>4</v>
      </c>
      <c r="G59" s="42">
        <v>3</v>
      </c>
      <c r="H59" s="42">
        <v>3.8</v>
      </c>
      <c r="I59" s="42">
        <f>(F59+G59)*2+H59</f>
        <v>17.8</v>
      </c>
      <c r="J59" s="55">
        <v>57</v>
      </c>
    </row>
    <row r="60" spans="1:10" ht="19.5" customHeight="1">
      <c r="A60" s="30">
        <v>58</v>
      </c>
      <c r="B60" s="8">
        <v>30</v>
      </c>
      <c r="C60" s="4" t="s">
        <v>83</v>
      </c>
      <c r="D60" s="26">
        <v>37715</v>
      </c>
      <c r="E60" s="9" t="s">
        <v>105</v>
      </c>
      <c r="F60" s="43">
        <v>4.25</v>
      </c>
      <c r="G60" s="45">
        <v>3.25</v>
      </c>
      <c r="H60" s="42">
        <v>2.8</v>
      </c>
      <c r="I60" s="42">
        <f>(F60+G60)*2+H60</f>
        <v>17.8</v>
      </c>
      <c r="J60" s="55">
        <v>58</v>
      </c>
    </row>
    <row r="61" spans="1:10" ht="19.5" customHeight="1">
      <c r="A61" s="30">
        <v>59</v>
      </c>
      <c r="B61" s="19">
        <v>26</v>
      </c>
      <c r="C61" s="3" t="s">
        <v>50</v>
      </c>
      <c r="D61" s="24" t="s">
        <v>70</v>
      </c>
      <c r="E61" s="9" t="s">
        <v>104</v>
      </c>
      <c r="F61" s="43">
        <v>4.25</v>
      </c>
      <c r="G61" s="45">
        <v>3</v>
      </c>
      <c r="H61" s="42">
        <v>2.6</v>
      </c>
      <c r="I61" s="42">
        <f>(F61+G61)*2+H61</f>
        <v>17.1</v>
      </c>
      <c r="J61" s="55">
        <v>59</v>
      </c>
    </row>
    <row r="62" spans="1:10" ht="19.5" customHeight="1">
      <c r="A62" s="30">
        <v>60</v>
      </c>
      <c r="B62" s="19">
        <v>63</v>
      </c>
      <c r="C62" s="3" t="s">
        <v>55</v>
      </c>
      <c r="D62" s="24" t="s">
        <v>72</v>
      </c>
      <c r="E62" s="9" t="s">
        <v>104</v>
      </c>
      <c r="F62" s="43">
        <v>3.5</v>
      </c>
      <c r="G62" s="42">
        <v>2.5</v>
      </c>
      <c r="H62" s="42">
        <v>5</v>
      </c>
      <c r="I62" s="42">
        <f>(F62+G62)*2+H62</f>
        <v>17</v>
      </c>
      <c r="J62" s="55">
        <v>60</v>
      </c>
    </row>
    <row r="63" spans="1:10" ht="19.5" customHeight="1">
      <c r="A63" s="30">
        <v>61</v>
      </c>
      <c r="B63" s="8">
        <v>81</v>
      </c>
      <c r="C63" s="4" t="s">
        <v>98</v>
      </c>
      <c r="D63" s="14">
        <v>37943</v>
      </c>
      <c r="E63" s="9" t="s">
        <v>105</v>
      </c>
      <c r="F63" s="43">
        <v>3.25</v>
      </c>
      <c r="G63" s="42">
        <v>3</v>
      </c>
      <c r="H63" s="42">
        <v>4.4</v>
      </c>
      <c r="I63" s="42">
        <f>(F63+G63)*2+H63</f>
        <v>16.9</v>
      </c>
      <c r="J63" s="55">
        <v>61</v>
      </c>
    </row>
    <row r="64" spans="1:10" ht="19.5" customHeight="1">
      <c r="A64" s="30">
        <v>62</v>
      </c>
      <c r="B64" s="8">
        <v>20</v>
      </c>
      <c r="C64" s="4" t="s">
        <v>89</v>
      </c>
      <c r="D64" s="14">
        <v>37852</v>
      </c>
      <c r="E64" s="9" t="s">
        <v>105</v>
      </c>
      <c r="F64" s="43">
        <v>3.25</v>
      </c>
      <c r="G64" s="42">
        <v>3.3</v>
      </c>
      <c r="H64" s="42">
        <v>3.6</v>
      </c>
      <c r="I64" s="42">
        <f>(F64+G64)*2+H64</f>
        <v>16.7</v>
      </c>
      <c r="J64" s="55">
        <v>62</v>
      </c>
    </row>
    <row r="65" spans="1:10" ht="19.5" customHeight="1">
      <c r="A65" s="30">
        <v>63</v>
      </c>
      <c r="B65" s="19">
        <v>72</v>
      </c>
      <c r="C65" s="4" t="s">
        <v>5</v>
      </c>
      <c r="D65" s="14">
        <v>37853</v>
      </c>
      <c r="E65" s="9" t="s">
        <v>105</v>
      </c>
      <c r="F65" s="43">
        <v>2.75</v>
      </c>
      <c r="G65" s="42">
        <v>4</v>
      </c>
      <c r="H65" s="42">
        <v>2.8</v>
      </c>
      <c r="I65" s="42">
        <f>(F65+G65)*2+H65</f>
        <v>16.3</v>
      </c>
      <c r="J65" s="55">
        <v>63</v>
      </c>
    </row>
    <row r="66" spans="1:10" ht="19.5" customHeight="1">
      <c r="A66" s="30">
        <v>64</v>
      </c>
      <c r="B66" s="8">
        <v>36</v>
      </c>
      <c r="C66" s="3" t="s">
        <v>40</v>
      </c>
      <c r="D66" s="24" t="s">
        <v>64</v>
      </c>
      <c r="E66" s="9" t="s">
        <v>104</v>
      </c>
      <c r="F66" s="43">
        <v>2</v>
      </c>
      <c r="G66" s="45">
        <v>4</v>
      </c>
      <c r="H66" s="42">
        <v>4.2</v>
      </c>
      <c r="I66" s="42">
        <f>(F66+G66)*2+H66</f>
        <v>16.2</v>
      </c>
      <c r="J66" s="55">
        <v>64</v>
      </c>
    </row>
    <row r="67" spans="1:10" ht="19.5" customHeight="1">
      <c r="A67" s="30">
        <v>65</v>
      </c>
      <c r="B67" s="19">
        <v>15</v>
      </c>
      <c r="C67" s="3" t="s">
        <v>44</v>
      </c>
      <c r="D67" s="24" t="s">
        <v>67</v>
      </c>
      <c r="E67" s="9" t="s">
        <v>104</v>
      </c>
      <c r="F67" s="43">
        <v>4.5</v>
      </c>
      <c r="G67" s="42">
        <v>2</v>
      </c>
      <c r="H67" s="42">
        <v>3</v>
      </c>
      <c r="I67" s="42">
        <f>(F67+G67)*2+H67</f>
        <v>16</v>
      </c>
      <c r="J67" s="55">
        <v>65</v>
      </c>
    </row>
    <row r="68" spans="1:10" ht="19.5" customHeight="1">
      <c r="A68" s="30">
        <v>66</v>
      </c>
      <c r="B68" s="19">
        <v>17</v>
      </c>
      <c r="C68" s="3" t="s">
        <v>46</v>
      </c>
      <c r="D68" s="25">
        <v>37541</v>
      </c>
      <c r="E68" s="9" t="s">
        <v>104</v>
      </c>
      <c r="F68" s="43">
        <v>3.75</v>
      </c>
      <c r="G68" s="42">
        <v>2.3</v>
      </c>
      <c r="H68" s="42">
        <v>3.8</v>
      </c>
      <c r="I68" s="42">
        <f>(F68+G68)*2+H68</f>
        <v>15.899999999999999</v>
      </c>
      <c r="J68" s="55">
        <v>66</v>
      </c>
    </row>
    <row r="69" spans="1:10" ht="19.5" customHeight="1">
      <c r="A69" s="30">
        <v>67</v>
      </c>
      <c r="B69" s="8">
        <v>35</v>
      </c>
      <c r="C69" s="4" t="s">
        <v>87</v>
      </c>
      <c r="D69" s="14">
        <v>37640</v>
      </c>
      <c r="E69" s="9" t="s">
        <v>105</v>
      </c>
      <c r="F69" s="43">
        <v>1.75</v>
      </c>
      <c r="G69" s="45">
        <v>4.5</v>
      </c>
      <c r="H69" s="42">
        <v>2.6</v>
      </c>
      <c r="I69" s="42">
        <f>(F69+G69)*2+H69</f>
        <v>15.1</v>
      </c>
      <c r="J69" s="55">
        <v>67</v>
      </c>
    </row>
    <row r="70" spans="1:10" ht="19.5" customHeight="1">
      <c r="A70" s="30">
        <v>68</v>
      </c>
      <c r="B70" s="19">
        <v>45</v>
      </c>
      <c r="C70" s="3" t="s">
        <v>53</v>
      </c>
      <c r="D70" s="32">
        <v>37808</v>
      </c>
      <c r="E70" s="9" t="s">
        <v>104</v>
      </c>
      <c r="F70" s="43">
        <v>2</v>
      </c>
      <c r="G70" s="45">
        <v>2.75</v>
      </c>
      <c r="H70" s="42">
        <v>5.4</v>
      </c>
      <c r="I70" s="42">
        <f>(F70+G70)*2+H70</f>
        <v>14.9</v>
      </c>
      <c r="J70" s="55">
        <v>68</v>
      </c>
    </row>
    <row r="71" spans="1:10" ht="19.5" customHeight="1">
      <c r="A71" s="30">
        <v>69</v>
      </c>
      <c r="B71" s="19">
        <v>75</v>
      </c>
      <c r="C71" s="4" t="s">
        <v>94</v>
      </c>
      <c r="D71" s="26">
        <v>37537</v>
      </c>
      <c r="E71" s="9" t="s">
        <v>105</v>
      </c>
      <c r="F71" s="43">
        <v>3.75</v>
      </c>
      <c r="G71" s="42">
        <v>2</v>
      </c>
      <c r="H71" s="42">
        <v>3.4</v>
      </c>
      <c r="I71" s="42">
        <f>(F71+G71)*2+H71</f>
        <v>14.9</v>
      </c>
      <c r="J71" s="55">
        <v>69</v>
      </c>
    </row>
    <row r="72" spans="1:10" ht="19.5" customHeight="1">
      <c r="A72" s="30">
        <v>70</v>
      </c>
      <c r="B72" s="8">
        <v>59</v>
      </c>
      <c r="C72" s="4" t="s">
        <v>92</v>
      </c>
      <c r="D72" s="26">
        <v>37482</v>
      </c>
      <c r="E72" s="9" t="s">
        <v>105</v>
      </c>
      <c r="F72" s="43">
        <v>2.75</v>
      </c>
      <c r="G72" s="42">
        <v>2.25</v>
      </c>
      <c r="H72" s="42">
        <v>4.2</v>
      </c>
      <c r="I72" s="42">
        <f>(F72+G72)*2+H72</f>
        <v>14.2</v>
      </c>
      <c r="J72" s="55">
        <v>70</v>
      </c>
    </row>
    <row r="73" spans="1:10" ht="19.5" customHeight="1">
      <c r="A73" s="30">
        <v>71</v>
      </c>
      <c r="B73" s="19">
        <v>44</v>
      </c>
      <c r="C73" s="3" t="s">
        <v>59</v>
      </c>
      <c r="D73" s="25">
        <v>37654</v>
      </c>
      <c r="E73" s="9" t="s">
        <v>104</v>
      </c>
      <c r="F73" s="43">
        <v>3</v>
      </c>
      <c r="G73" s="45">
        <v>2.5</v>
      </c>
      <c r="H73" s="42">
        <v>3</v>
      </c>
      <c r="I73" s="42">
        <f>(F73+G73)*2+H73</f>
        <v>14</v>
      </c>
      <c r="J73" s="55">
        <v>71</v>
      </c>
    </row>
    <row r="74" spans="1:10" ht="19.5" customHeight="1">
      <c r="A74" s="30">
        <v>72</v>
      </c>
      <c r="B74" s="19">
        <v>9</v>
      </c>
      <c r="C74" s="3" t="s">
        <v>42</v>
      </c>
      <c r="D74" s="24" t="s">
        <v>66</v>
      </c>
      <c r="E74" s="9" t="s">
        <v>104</v>
      </c>
      <c r="F74" s="43">
        <v>2.5</v>
      </c>
      <c r="G74" s="42">
        <v>3.25</v>
      </c>
      <c r="H74" s="42">
        <v>2.2</v>
      </c>
      <c r="I74" s="42">
        <f>(F74+G74)*2+H74</f>
        <v>13.7</v>
      </c>
      <c r="J74" s="55">
        <v>72</v>
      </c>
    </row>
    <row r="75" spans="1:10" ht="19.5" customHeight="1">
      <c r="A75" s="30">
        <v>73</v>
      </c>
      <c r="B75" s="8">
        <v>70</v>
      </c>
      <c r="C75" s="4" t="s">
        <v>78</v>
      </c>
      <c r="D75" s="26">
        <v>37171</v>
      </c>
      <c r="E75" s="9" t="s">
        <v>105</v>
      </c>
      <c r="F75" s="43">
        <v>2.5</v>
      </c>
      <c r="G75" s="42">
        <v>1</v>
      </c>
      <c r="H75" s="42">
        <v>6.6</v>
      </c>
      <c r="I75" s="42">
        <f>(F75+G75)*2+H75</f>
        <v>13.6</v>
      </c>
      <c r="J75" s="55">
        <v>73</v>
      </c>
    </row>
    <row r="76" spans="1:10" ht="19.5" customHeight="1">
      <c r="A76" s="30">
        <v>74</v>
      </c>
      <c r="B76" s="19">
        <v>11</v>
      </c>
      <c r="C76" s="3" t="s">
        <v>43</v>
      </c>
      <c r="D76" s="25">
        <v>37593</v>
      </c>
      <c r="E76" s="9" t="s">
        <v>104</v>
      </c>
      <c r="F76" s="43">
        <v>2</v>
      </c>
      <c r="G76" s="42">
        <v>3</v>
      </c>
      <c r="H76" s="42">
        <v>2.6</v>
      </c>
      <c r="I76" s="42">
        <f>(F76+G76)*2+H76</f>
        <v>12.6</v>
      </c>
      <c r="J76" s="55">
        <v>74</v>
      </c>
    </row>
    <row r="77" spans="1:10" ht="19.5" customHeight="1">
      <c r="A77" s="30">
        <v>75</v>
      </c>
      <c r="B77" s="19">
        <v>67</v>
      </c>
      <c r="C77" s="3" t="s">
        <v>58</v>
      </c>
      <c r="D77" s="24" t="s">
        <v>73</v>
      </c>
      <c r="E77" s="9" t="s">
        <v>104</v>
      </c>
      <c r="F77" s="43">
        <v>2.25</v>
      </c>
      <c r="G77" s="42">
        <v>2.5</v>
      </c>
      <c r="H77" s="42">
        <v>3</v>
      </c>
      <c r="I77" s="42">
        <f>(F77+G77)*2+H77</f>
        <v>12.5</v>
      </c>
      <c r="J77" s="55">
        <v>75</v>
      </c>
    </row>
    <row r="78" spans="1:10" ht="19.5" customHeight="1">
      <c r="A78" s="30">
        <v>76</v>
      </c>
      <c r="B78" s="8">
        <v>69</v>
      </c>
      <c r="C78" s="3" t="s">
        <v>61</v>
      </c>
      <c r="D78" s="24" t="s">
        <v>74</v>
      </c>
      <c r="E78" s="9" t="s">
        <v>104</v>
      </c>
      <c r="F78" s="43">
        <v>2.5</v>
      </c>
      <c r="G78" s="42">
        <v>1.5</v>
      </c>
      <c r="H78" s="42">
        <v>4</v>
      </c>
      <c r="I78" s="42">
        <f>(F78+G78)*2+H78</f>
        <v>12</v>
      </c>
      <c r="J78" s="55">
        <v>76</v>
      </c>
    </row>
    <row r="79" spans="1:10" ht="19.5" customHeight="1">
      <c r="A79" s="30">
        <v>77</v>
      </c>
      <c r="B79" s="19">
        <v>34</v>
      </c>
      <c r="C79" s="4" t="s">
        <v>86</v>
      </c>
      <c r="D79" s="26">
        <v>37635</v>
      </c>
      <c r="E79" s="9" t="s">
        <v>105</v>
      </c>
      <c r="F79" s="43">
        <v>1</v>
      </c>
      <c r="G79" s="45">
        <v>3</v>
      </c>
      <c r="H79" s="42">
        <v>3.8</v>
      </c>
      <c r="I79" s="42">
        <f>(F79+G79)*2+H79</f>
        <v>11.8</v>
      </c>
      <c r="J79" s="55">
        <v>77</v>
      </c>
    </row>
    <row r="80" spans="1:10" ht="19.5" customHeight="1">
      <c r="A80" s="30">
        <v>78</v>
      </c>
      <c r="B80" s="19">
        <v>2</v>
      </c>
      <c r="C80" s="3" t="s">
        <v>38</v>
      </c>
      <c r="D80" s="24" t="s">
        <v>63</v>
      </c>
      <c r="E80" s="9" t="s">
        <v>104</v>
      </c>
      <c r="F80" s="43">
        <v>2</v>
      </c>
      <c r="G80" s="42">
        <v>2.5</v>
      </c>
      <c r="H80" s="42">
        <v>2.4</v>
      </c>
      <c r="I80" s="42">
        <f>(F80+G80)*2+H80</f>
        <v>11.4</v>
      </c>
      <c r="J80" s="55">
        <v>78</v>
      </c>
    </row>
    <row r="81" spans="1:10" ht="19.5" customHeight="1">
      <c r="A81" s="30">
        <v>79</v>
      </c>
      <c r="B81" s="8">
        <v>46</v>
      </c>
      <c r="C81" s="35" t="s">
        <v>90</v>
      </c>
      <c r="D81" s="37">
        <v>37488</v>
      </c>
      <c r="E81" s="36" t="s">
        <v>105</v>
      </c>
      <c r="F81" s="43">
        <v>3.25</v>
      </c>
      <c r="G81" s="45"/>
      <c r="H81" s="42">
        <v>2.8</v>
      </c>
      <c r="I81" s="42">
        <f>(F81+G81)*2+H81</f>
        <v>9.3</v>
      </c>
      <c r="J81" s="55">
        <v>79</v>
      </c>
    </row>
    <row r="82" spans="1:10" ht="19.5" customHeight="1">
      <c r="A82" s="30">
        <v>80</v>
      </c>
      <c r="B82" s="19">
        <v>60</v>
      </c>
      <c r="C82" s="4" t="s">
        <v>93</v>
      </c>
      <c r="D82" s="26">
        <v>37466</v>
      </c>
      <c r="E82" s="9" t="s">
        <v>105</v>
      </c>
      <c r="F82" s="43">
        <v>1.75</v>
      </c>
      <c r="G82" s="42">
        <v>1</v>
      </c>
      <c r="H82" s="42">
        <v>3.6</v>
      </c>
      <c r="I82" s="42">
        <f>(F82+G82)*2+H82</f>
        <v>9.1</v>
      </c>
      <c r="J82" s="55">
        <v>80</v>
      </c>
    </row>
    <row r="83" spans="1:10" ht="19.5" customHeight="1">
      <c r="A83" s="30">
        <v>81</v>
      </c>
      <c r="B83" s="19">
        <v>3</v>
      </c>
      <c r="C83" s="4" t="s">
        <v>75</v>
      </c>
      <c r="D83" s="26">
        <v>37465</v>
      </c>
      <c r="E83" s="9" t="s">
        <v>105</v>
      </c>
      <c r="F83" s="43">
        <v>1.25</v>
      </c>
      <c r="G83" s="42">
        <v>2</v>
      </c>
      <c r="H83" s="42">
        <v>2.4</v>
      </c>
      <c r="I83" s="42">
        <f>(F83+G83)*2+H83</f>
        <v>8.9</v>
      </c>
      <c r="J83" s="55">
        <v>81</v>
      </c>
    </row>
    <row r="84" spans="1:10" ht="19.5" customHeight="1">
      <c r="A84" s="30">
        <v>82</v>
      </c>
      <c r="B84" s="8">
        <v>21</v>
      </c>
      <c r="C84" s="3" t="s">
        <v>47</v>
      </c>
      <c r="D84" s="24" t="s">
        <v>68</v>
      </c>
      <c r="E84" s="9" t="s">
        <v>104</v>
      </c>
      <c r="F84" s="43">
        <v>1</v>
      </c>
      <c r="G84" s="42">
        <v>1</v>
      </c>
      <c r="H84" s="42">
        <v>2.8</v>
      </c>
      <c r="I84" s="42">
        <f>(F84+G84)*2+H84</f>
        <v>6.8</v>
      </c>
      <c r="J84" s="55">
        <v>82</v>
      </c>
    </row>
    <row r="85" spans="1:10" ht="19.5" customHeight="1">
      <c r="A85" s="30">
        <v>83</v>
      </c>
      <c r="B85" s="38">
        <v>24</v>
      </c>
      <c r="C85" s="48" t="s">
        <v>81</v>
      </c>
      <c r="D85" s="50">
        <v>37798</v>
      </c>
      <c r="E85" s="39" t="s">
        <v>105</v>
      </c>
      <c r="F85" s="54">
        <v>0.25</v>
      </c>
      <c r="G85" s="45">
        <v>2.25</v>
      </c>
      <c r="H85" s="42">
        <v>1</v>
      </c>
      <c r="I85" s="42">
        <f>(F85+G85)*2+H85</f>
        <v>6</v>
      </c>
      <c r="J85" s="55">
        <v>83</v>
      </c>
    </row>
    <row r="86" spans="1:10" ht="19.5" customHeight="1">
      <c r="A86" s="30">
        <v>84</v>
      </c>
      <c r="B86" s="8">
        <v>47</v>
      </c>
      <c r="C86" s="4" t="s">
        <v>91</v>
      </c>
      <c r="D86" s="14">
        <v>37331</v>
      </c>
      <c r="E86" s="9" t="s">
        <v>105</v>
      </c>
      <c r="F86" s="43">
        <v>0</v>
      </c>
      <c r="G86" s="45">
        <v>1.5</v>
      </c>
      <c r="H86" s="42">
        <v>3</v>
      </c>
      <c r="I86" s="42">
        <f>(F86+G86)*2+H86</f>
        <v>6</v>
      </c>
      <c r="J86" s="55">
        <v>84</v>
      </c>
    </row>
    <row r="87" ht="19.5" customHeight="1">
      <c r="N87" t="s">
        <v>118</v>
      </c>
    </row>
    <row r="88" spans="5:17" ht="19.5" customHeight="1">
      <c r="E88" s="9" t="s">
        <v>114</v>
      </c>
      <c r="F88" s="40">
        <f>ROUND(SUM(F3:F86)/COUNT(F3:F86),2)</f>
        <v>4.24</v>
      </c>
      <c r="G88" s="40">
        <f>ROUND(SUM(G3:G86)/COUNT(G3:G86),2)</f>
        <v>4.22</v>
      </c>
      <c r="H88" s="40">
        <f>ROUND(SUM(H3:H86)/COUNT(H3:H86),2)</f>
        <v>4.72</v>
      </c>
      <c r="I88" s="40">
        <f>ROUND(SUM(I3:I86)/COUNT(I3:I86),2)</f>
        <v>21.55</v>
      </c>
      <c r="M88" t="s">
        <v>114</v>
      </c>
      <c r="N88">
        <v>4.03</v>
      </c>
      <c r="O88">
        <v>4.54</v>
      </c>
      <c r="P88">
        <v>5.15</v>
      </c>
      <c r="Q88">
        <v>22.29</v>
      </c>
    </row>
    <row r="89" spans="5:17" ht="19.5" customHeight="1">
      <c r="E89" s="9" t="s">
        <v>115</v>
      </c>
      <c r="F89" s="41">
        <f>COUNTIF(F3:F86,"&gt;=5")</f>
        <v>32</v>
      </c>
      <c r="G89" s="41">
        <f>COUNTIF(G3:G86,"&gt;=5")</f>
        <v>30</v>
      </c>
      <c r="H89" s="41">
        <f>COUNTIF(H3:H86,"&gt;=5")</f>
        <v>30</v>
      </c>
      <c r="I89" s="41">
        <f>COUNTIF(I3:I86,"&gt;=25")</f>
        <v>29</v>
      </c>
      <c r="M89" t="s">
        <v>115</v>
      </c>
      <c r="N89">
        <v>26</v>
      </c>
      <c r="O89">
        <v>42</v>
      </c>
      <c r="P89">
        <v>40</v>
      </c>
      <c r="Q89">
        <v>29</v>
      </c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</sheetData>
  <sheetProtection/>
  <autoFilter ref="A2:J2">
    <sortState ref="A3:J89">
      <sortCondition descending="1" sortBy="value" ref="I3:I89"/>
    </sortState>
  </autoFilter>
  <mergeCells count="1">
    <mergeCell ref="A1:J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12">
      <selection activeCell="L84" sqref="L84"/>
    </sheetView>
  </sheetViews>
  <sheetFormatPr defaultColWidth="9.140625" defaultRowHeight="15"/>
  <cols>
    <col min="1" max="1" width="4.7109375" style="0" customWidth="1"/>
    <col min="2" max="2" width="6.00390625" style="0" customWidth="1"/>
    <col min="3" max="3" width="21.8515625" style="0" customWidth="1"/>
    <col min="4" max="4" width="14.00390625" style="0" customWidth="1"/>
    <col min="10" max="10" width="6.57421875" style="0" customWidth="1"/>
  </cols>
  <sheetData>
    <row r="1" spans="2:9" ht="15.75">
      <c r="B1" s="33" t="s">
        <v>122</v>
      </c>
      <c r="C1" s="33"/>
      <c r="D1" s="33"/>
      <c r="E1" s="33"/>
      <c r="F1" s="33"/>
      <c r="I1" s="1"/>
    </row>
    <row r="2" spans="2:9" ht="15.75">
      <c r="B2" s="16"/>
      <c r="C2" s="17"/>
      <c r="D2" s="18"/>
      <c r="E2" s="11"/>
      <c r="F2" s="1"/>
      <c r="I2" s="1"/>
    </row>
    <row r="3" spans="1:10" ht="16.5" customHeight="1">
      <c r="A3" s="56" t="s">
        <v>2</v>
      </c>
      <c r="B3" s="57" t="s">
        <v>107</v>
      </c>
      <c r="C3" s="56" t="s">
        <v>106</v>
      </c>
      <c r="D3" s="58" t="s">
        <v>0</v>
      </c>
      <c r="E3" s="59" t="s">
        <v>1</v>
      </c>
      <c r="F3" s="57" t="s">
        <v>108</v>
      </c>
      <c r="G3" s="59" t="s">
        <v>109</v>
      </c>
      <c r="H3" s="59" t="s">
        <v>110</v>
      </c>
      <c r="I3" s="59" t="s">
        <v>116</v>
      </c>
      <c r="J3" s="59" t="s">
        <v>117</v>
      </c>
    </row>
    <row r="4" spans="1:10" ht="16.5" customHeight="1">
      <c r="A4" s="8">
        <v>1</v>
      </c>
      <c r="B4" s="19">
        <v>49</v>
      </c>
      <c r="C4" s="47" t="s">
        <v>6</v>
      </c>
      <c r="D4" s="49">
        <v>37673</v>
      </c>
      <c r="E4" s="9" t="s">
        <v>103</v>
      </c>
      <c r="F4" s="60">
        <v>6</v>
      </c>
      <c r="G4" s="43">
        <v>7.25</v>
      </c>
      <c r="H4" s="60">
        <v>8.4</v>
      </c>
      <c r="I4" s="60">
        <f>(F4+G4)*2+H4</f>
        <v>34.9</v>
      </c>
      <c r="J4" s="61">
        <v>1</v>
      </c>
    </row>
    <row r="5" spans="1:10" ht="16.5" customHeight="1">
      <c r="A5" s="8">
        <v>2</v>
      </c>
      <c r="B5" s="8">
        <v>56</v>
      </c>
      <c r="C5" s="6" t="s">
        <v>13</v>
      </c>
      <c r="D5" s="22">
        <v>37700</v>
      </c>
      <c r="E5" s="9" t="s">
        <v>103</v>
      </c>
      <c r="F5" s="60">
        <v>7</v>
      </c>
      <c r="G5" s="60">
        <v>6.75</v>
      </c>
      <c r="H5" s="60">
        <v>7.2</v>
      </c>
      <c r="I5" s="60">
        <f>(F5+G5)*2+H5</f>
        <v>34.7</v>
      </c>
      <c r="J5" s="61">
        <v>2</v>
      </c>
    </row>
    <row r="6" spans="1:10" ht="16.5" customHeight="1">
      <c r="A6" s="8">
        <v>3</v>
      </c>
      <c r="B6" s="19">
        <v>31</v>
      </c>
      <c r="C6" s="6" t="s">
        <v>7</v>
      </c>
      <c r="D6" s="22">
        <v>37903</v>
      </c>
      <c r="E6" s="9" t="s">
        <v>103</v>
      </c>
      <c r="F6" s="60">
        <v>6.25</v>
      </c>
      <c r="G6" s="43">
        <v>7.25</v>
      </c>
      <c r="H6" s="60">
        <v>7.6</v>
      </c>
      <c r="I6" s="60">
        <f>(F6+G6)*2+H6</f>
        <v>34.6</v>
      </c>
      <c r="J6" s="61">
        <v>3</v>
      </c>
    </row>
    <row r="7" spans="1:10" ht="16.5" customHeight="1">
      <c r="A7" s="8">
        <v>4</v>
      </c>
      <c r="B7" s="19">
        <v>53</v>
      </c>
      <c r="C7" s="6" t="s">
        <v>8</v>
      </c>
      <c r="D7" s="22">
        <v>37823</v>
      </c>
      <c r="E7" s="9" t="s">
        <v>103</v>
      </c>
      <c r="F7" s="60">
        <v>6.25</v>
      </c>
      <c r="G7" s="60">
        <v>6</v>
      </c>
      <c r="H7" s="60">
        <v>9.8</v>
      </c>
      <c r="I7" s="60">
        <f>(F7+G7)*2+H7</f>
        <v>34.3</v>
      </c>
      <c r="J7" s="61">
        <v>4</v>
      </c>
    </row>
    <row r="8" spans="1:10" ht="16.5" customHeight="1">
      <c r="A8" s="8">
        <v>5</v>
      </c>
      <c r="B8" s="8">
        <v>62</v>
      </c>
      <c r="C8" s="6" t="s">
        <v>10</v>
      </c>
      <c r="D8" s="22">
        <v>37678</v>
      </c>
      <c r="E8" s="9" t="s">
        <v>103</v>
      </c>
      <c r="F8" s="60">
        <v>6.5</v>
      </c>
      <c r="G8" s="60">
        <v>5.5</v>
      </c>
      <c r="H8" s="60">
        <v>9.8</v>
      </c>
      <c r="I8" s="60">
        <f>(F8+G8)*2+H8</f>
        <v>33.8</v>
      </c>
      <c r="J8" s="61">
        <v>5</v>
      </c>
    </row>
    <row r="9" spans="1:10" ht="16.5" customHeight="1">
      <c r="A9" s="8">
        <v>6</v>
      </c>
      <c r="B9" s="19">
        <v>66</v>
      </c>
      <c r="C9" s="6" t="s">
        <v>12</v>
      </c>
      <c r="D9" s="22">
        <v>37694</v>
      </c>
      <c r="E9" s="9" t="s">
        <v>103</v>
      </c>
      <c r="F9" s="60">
        <v>7</v>
      </c>
      <c r="G9" s="60">
        <v>5</v>
      </c>
      <c r="H9" s="60">
        <v>9.2</v>
      </c>
      <c r="I9" s="60">
        <f>(F9+G9)*2+H9</f>
        <v>33.2</v>
      </c>
      <c r="J9" s="61">
        <v>6</v>
      </c>
    </row>
    <row r="10" spans="1:10" ht="16.5" customHeight="1">
      <c r="A10" s="8">
        <v>7</v>
      </c>
      <c r="B10" s="19">
        <v>28</v>
      </c>
      <c r="C10" s="6" t="s">
        <v>17</v>
      </c>
      <c r="D10" s="22">
        <v>37796</v>
      </c>
      <c r="E10" s="9" t="s">
        <v>103</v>
      </c>
      <c r="F10" s="60">
        <v>6.25</v>
      </c>
      <c r="G10" s="43">
        <v>6.5</v>
      </c>
      <c r="H10" s="60">
        <v>6.4</v>
      </c>
      <c r="I10" s="60">
        <f>(F10+G10)*2+H10</f>
        <v>31.9</v>
      </c>
      <c r="J10" s="61">
        <v>7</v>
      </c>
    </row>
    <row r="11" spans="1:10" ht="16.5" customHeight="1">
      <c r="A11" s="8">
        <v>8</v>
      </c>
      <c r="B11" s="8">
        <v>71</v>
      </c>
      <c r="C11" s="6" t="s">
        <v>22</v>
      </c>
      <c r="D11" s="22">
        <v>37927</v>
      </c>
      <c r="E11" s="9" t="s">
        <v>103</v>
      </c>
      <c r="F11" s="60">
        <v>6.5</v>
      </c>
      <c r="G11" s="60">
        <v>5.25</v>
      </c>
      <c r="H11" s="60">
        <v>7.8</v>
      </c>
      <c r="I11" s="60">
        <f>(F11+G11)*2+H11</f>
        <v>31.3</v>
      </c>
      <c r="J11" s="61">
        <v>8</v>
      </c>
    </row>
    <row r="12" spans="1:10" ht="16.5" customHeight="1">
      <c r="A12" s="8">
        <v>9</v>
      </c>
      <c r="B12" s="19">
        <v>84</v>
      </c>
      <c r="C12" s="6" t="s">
        <v>27</v>
      </c>
      <c r="D12" s="23">
        <v>37692</v>
      </c>
      <c r="E12" s="9" t="s">
        <v>103</v>
      </c>
      <c r="F12" s="60">
        <v>6</v>
      </c>
      <c r="G12" s="60">
        <v>5.75</v>
      </c>
      <c r="H12" s="60">
        <v>7.4</v>
      </c>
      <c r="I12" s="60">
        <f>(F12+G12)*2+H12</f>
        <v>30.9</v>
      </c>
      <c r="J12" s="61">
        <v>9</v>
      </c>
    </row>
    <row r="13" spans="1:10" ht="16.5" customHeight="1">
      <c r="A13" s="8">
        <v>10</v>
      </c>
      <c r="B13" s="19">
        <v>57</v>
      </c>
      <c r="C13" s="6" t="s">
        <v>11</v>
      </c>
      <c r="D13" s="22">
        <v>37860</v>
      </c>
      <c r="E13" s="9" t="s">
        <v>103</v>
      </c>
      <c r="F13" s="60">
        <v>6.25</v>
      </c>
      <c r="G13" s="60">
        <v>4.75</v>
      </c>
      <c r="H13" s="60">
        <v>8.4</v>
      </c>
      <c r="I13" s="60">
        <f>(F13+G13)*2+H13</f>
        <v>30.4</v>
      </c>
      <c r="J13" s="61">
        <v>10</v>
      </c>
    </row>
    <row r="14" spans="1:10" ht="16.5" customHeight="1">
      <c r="A14" s="8">
        <v>11</v>
      </c>
      <c r="B14" s="8">
        <v>80</v>
      </c>
      <c r="C14" s="6" t="s">
        <v>21</v>
      </c>
      <c r="D14" s="22">
        <v>37645</v>
      </c>
      <c r="E14" s="9" t="s">
        <v>103</v>
      </c>
      <c r="F14" s="60">
        <v>5.75</v>
      </c>
      <c r="G14" s="60">
        <v>6.25</v>
      </c>
      <c r="H14" s="60">
        <v>6.4</v>
      </c>
      <c r="I14" s="60">
        <f>(F14+G14)*2+H14</f>
        <v>30.4</v>
      </c>
      <c r="J14" s="61">
        <v>11</v>
      </c>
    </row>
    <row r="15" spans="1:10" ht="16.5" customHeight="1">
      <c r="A15" s="8">
        <v>12</v>
      </c>
      <c r="B15" s="19">
        <v>12</v>
      </c>
      <c r="C15" s="6" t="s">
        <v>24</v>
      </c>
      <c r="D15" s="22">
        <v>37654</v>
      </c>
      <c r="E15" s="9" t="s">
        <v>103</v>
      </c>
      <c r="F15" s="60">
        <v>5.25</v>
      </c>
      <c r="G15" s="60">
        <v>6.5</v>
      </c>
      <c r="H15" s="60">
        <v>6.8</v>
      </c>
      <c r="I15" s="60">
        <f>(F15+G15)*2+H15</f>
        <v>30.3</v>
      </c>
      <c r="J15" s="61">
        <v>12</v>
      </c>
    </row>
    <row r="16" spans="1:10" ht="16.5" customHeight="1">
      <c r="A16" s="8">
        <v>13</v>
      </c>
      <c r="B16" s="19">
        <v>78</v>
      </c>
      <c r="C16" s="6" t="s">
        <v>20</v>
      </c>
      <c r="D16" s="22" t="s">
        <v>34</v>
      </c>
      <c r="E16" s="9" t="s">
        <v>103</v>
      </c>
      <c r="F16" s="43">
        <v>6.25</v>
      </c>
      <c r="G16" s="60">
        <v>5.25</v>
      </c>
      <c r="H16" s="60">
        <v>7.2</v>
      </c>
      <c r="I16" s="60">
        <f>(F16+G16)*2+H16</f>
        <v>30.2</v>
      </c>
      <c r="J16" s="61">
        <v>13</v>
      </c>
    </row>
    <row r="17" spans="1:10" ht="16.5" customHeight="1">
      <c r="A17" s="8">
        <v>14</v>
      </c>
      <c r="B17" s="8">
        <v>25</v>
      </c>
      <c r="C17" s="6" t="s">
        <v>18</v>
      </c>
      <c r="D17" s="22">
        <v>37719</v>
      </c>
      <c r="E17" s="9" t="s">
        <v>103</v>
      </c>
      <c r="F17" s="60">
        <v>6.5</v>
      </c>
      <c r="G17" s="43">
        <v>5.25</v>
      </c>
      <c r="H17" s="60">
        <v>6.6</v>
      </c>
      <c r="I17" s="60">
        <f>(F17+G17)*2+H17</f>
        <v>30.1</v>
      </c>
      <c r="J17" s="61">
        <v>14</v>
      </c>
    </row>
    <row r="18" spans="1:10" ht="16.5" customHeight="1">
      <c r="A18" s="8">
        <v>15</v>
      </c>
      <c r="B18" s="19">
        <v>55</v>
      </c>
      <c r="C18" s="6" t="s">
        <v>15</v>
      </c>
      <c r="D18" s="12">
        <v>37665</v>
      </c>
      <c r="E18" s="9" t="s">
        <v>103</v>
      </c>
      <c r="F18" s="60">
        <v>6</v>
      </c>
      <c r="G18" s="60">
        <v>5.75</v>
      </c>
      <c r="H18" s="60">
        <v>5.4</v>
      </c>
      <c r="I18" s="60">
        <f>(F18+G18)*2+H18</f>
        <v>28.9</v>
      </c>
      <c r="J18" s="61">
        <v>16</v>
      </c>
    </row>
    <row r="19" spans="1:10" ht="16.5" customHeight="1">
      <c r="A19" s="8">
        <v>16</v>
      </c>
      <c r="B19" s="19">
        <v>65</v>
      </c>
      <c r="C19" s="6" t="s">
        <v>29</v>
      </c>
      <c r="D19" s="12">
        <v>37681</v>
      </c>
      <c r="E19" s="9" t="s">
        <v>103</v>
      </c>
      <c r="F19" s="60">
        <v>6</v>
      </c>
      <c r="G19" s="60">
        <v>4.75</v>
      </c>
      <c r="H19" s="60">
        <v>7.4</v>
      </c>
      <c r="I19" s="60">
        <f>(F19+G19)*2+H19</f>
        <v>28.9</v>
      </c>
      <c r="J19" s="61">
        <v>17</v>
      </c>
    </row>
    <row r="20" spans="1:10" ht="16.5" customHeight="1">
      <c r="A20" s="8">
        <v>17</v>
      </c>
      <c r="B20" s="8">
        <v>58</v>
      </c>
      <c r="C20" s="6" t="s">
        <v>14</v>
      </c>
      <c r="D20" s="22">
        <v>37851</v>
      </c>
      <c r="E20" s="9" t="s">
        <v>103</v>
      </c>
      <c r="F20" s="60">
        <v>5.75</v>
      </c>
      <c r="G20" s="60">
        <v>4.75</v>
      </c>
      <c r="H20" s="60">
        <v>7.8</v>
      </c>
      <c r="I20" s="60">
        <f>(F20+G20)*2+H20</f>
        <v>28.8</v>
      </c>
      <c r="J20" s="61">
        <v>18</v>
      </c>
    </row>
    <row r="21" spans="1:10" ht="16.5" customHeight="1">
      <c r="A21" s="8">
        <v>18</v>
      </c>
      <c r="B21" s="19">
        <v>40</v>
      </c>
      <c r="C21" s="6" t="s">
        <v>23</v>
      </c>
      <c r="D21" s="22">
        <v>37812</v>
      </c>
      <c r="E21" s="9" t="s">
        <v>103</v>
      </c>
      <c r="F21" s="60">
        <v>6.5</v>
      </c>
      <c r="G21" s="43">
        <v>5</v>
      </c>
      <c r="H21" s="60">
        <v>5.6</v>
      </c>
      <c r="I21" s="60">
        <f>(F21+G21)*2+H21</f>
        <v>28.6</v>
      </c>
      <c r="J21" s="61">
        <v>19</v>
      </c>
    </row>
    <row r="22" spans="1:10" ht="16.5" customHeight="1">
      <c r="A22" s="8">
        <v>19</v>
      </c>
      <c r="B22" s="19">
        <v>54</v>
      </c>
      <c r="C22" s="6" t="s">
        <v>19</v>
      </c>
      <c r="D22" s="12">
        <v>37808</v>
      </c>
      <c r="E22" s="9" t="s">
        <v>103</v>
      </c>
      <c r="F22" s="60">
        <v>6</v>
      </c>
      <c r="G22" s="60">
        <v>5.25</v>
      </c>
      <c r="H22" s="60">
        <v>6</v>
      </c>
      <c r="I22" s="60">
        <f>(F22+G22)*2+H22</f>
        <v>28.5</v>
      </c>
      <c r="J22" s="61">
        <v>20</v>
      </c>
    </row>
    <row r="23" spans="1:10" ht="16.5" customHeight="1">
      <c r="A23" s="8">
        <v>20</v>
      </c>
      <c r="B23" s="8">
        <v>64</v>
      </c>
      <c r="C23" s="6" t="s">
        <v>16</v>
      </c>
      <c r="D23" s="22" t="s">
        <v>33</v>
      </c>
      <c r="E23" s="9" t="s">
        <v>103</v>
      </c>
      <c r="F23" s="43">
        <v>4.5</v>
      </c>
      <c r="G23" s="60">
        <v>5.75</v>
      </c>
      <c r="H23" s="60">
        <v>7.6</v>
      </c>
      <c r="I23" s="60">
        <f>(F23+G23)*2+H23</f>
        <v>28.1</v>
      </c>
      <c r="J23" s="61">
        <v>21</v>
      </c>
    </row>
    <row r="24" spans="1:10" ht="16.5" customHeight="1">
      <c r="A24" s="8">
        <v>21</v>
      </c>
      <c r="B24" s="8">
        <v>27</v>
      </c>
      <c r="C24" s="6" t="s">
        <v>9</v>
      </c>
      <c r="D24" s="12">
        <v>37676</v>
      </c>
      <c r="E24" s="9" t="s">
        <v>103</v>
      </c>
      <c r="F24" s="60">
        <v>5.75</v>
      </c>
      <c r="G24" s="43">
        <v>5.75</v>
      </c>
      <c r="H24" s="60">
        <v>4.7</v>
      </c>
      <c r="I24" s="60">
        <f>(F24+G24)*2+H24</f>
        <v>27.7</v>
      </c>
      <c r="J24" s="61">
        <v>22</v>
      </c>
    </row>
    <row r="25" spans="1:10" ht="16.5" customHeight="1">
      <c r="A25" s="8">
        <v>22</v>
      </c>
      <c r="B25" s="19">
        <v>4</v>
      </c>
      <c r="C25" s="6" t="s">
        <v>30</v>
      </c>
      <c r="D25" s="22">
        <v>37790</v>
      </c>
      <c r="E25" s="9" t="s">
        <v>103</v>
      </c>
      <c r="F25" s="60">
        <v>5.75</v>
      </c>
      <c r="G25" s="60">
        <v>6</v>
      </c>
      <c r="H25" s="60">
        <v>3.8</v>
      </c>
      <c r="I25" s="60">
        <f>(F25+G25)*2+H25</f>
        <v>27.3</v>
      </c>
      <c r="J25" s="61">
        <v>23</v>
      </c>
    </row>
    <row r="26" spans="1:10" ht="16.5" customHeight="1">
      <c r="A26" s="8">
        <v>23</v>
      </c>
      <c r="B26" s="8">
        <v>8</v>
      </c>
      <c r="C26" s="6" t="s">
        <v>26</v>
      </c>
      <c r="D26" s="22">
        <v>37651</v>
      </c>
      <c r="E26" s="9" t="s">
        <v>103</v>
      </c>
      <c r="F26" s="60">
        <v>5.75</v>
      </c>
      <c r="G26" s="60">
        <v>6</v>
      </c>
      <c r="H26" s="60">
        <v>3.8</v>
      </c>
      <c r="I26" s="60">
        <f>(F26+G26)*2+H26</f>
        <v>27.3</v>
      </c>
      <c r="J26" s="61">
        <v>24</v>
      </c>
    </row>
    <row r="27" spans="1:10" ht="16.5" customHeight="1">
      <c r="A27" s="8">
        <v>24</v>
      </c>
      <c r="B27" s="19">
        <v>1</v>
      </c>
      <c r="C27" s="6" t="s">
        <v>31</v>
      </c>
      <c r="D27" s="28" t="s">
        <v>101</v>
      </c>
      <c r="E27" s="9" t="s">
        <v>103</v>
      </c>
      <c r="F27" s="43">
        <v>5</v>
      </c>
      <c r="G27" s="60">
        <v>5.25</v>
      </c>
      <c r="H27" s="60">
        <v>4.6</v>
      </c>
      <c r="I27" s="60">
        <f>(F27+G27)*2+H27</f>
        <v>25.1</v>
      </c>
      <c r="J27" s="61">
        <v>29</v>
      </c>
    </row>
    <row r="28" spans="1:10" ht="16.5" customHeight="1">
      <c r="A28" s="8">
        <v>25</v>
      </c>
      <c r="B28" s="19">
        <v>51</v>
      </c>
      <c r="C28" s="6" t="s">
        <v>25</v>
      </c>
      <c r="D28" s="22" t="s">
        <v>35</v>
      </c>
      <c r="E28" s="9" t="s">
        <v>103</v>
      </c>
      <c r="F28" s="43">
        <v>5.75</v>
      </c>
      <c r="G28" s="60">
        <v>3.25</v>
      </c>
      <c r="H28" s="60">
        <v>6.8</v>
      </c>
      <c r="I28" s="60">
        <f>(F28+G28)*2+H28</f>
        <v>24.8</v>
      </c>
      <c r="J28" s="61">
        <v>31</v>
      </c>
    </row>
    <row r="29" spans="1:10" ht="16.5" customHeight="1">
      <c r="A29" s="8">
        <v>26</v>
      </c>
      <c r="B29" s="8">
        <v>14</v>
      </c>
      <c r="C29" s="6" t="s">
        <v>28</v>
      </c>
      <c r="D29" s="29">
        <v>37857</v>
      </c>
      <c r="E29" s="9" t="s">
        <v>103</v>
      </c>
      <c r="F29" s="60">
        <v>5.75</v>
      </c>
      <c r="G29" s="60">
        <v>4.5</v>
      </c>
      <c r="H29" s="60">
        <v>4.2</v>
      </c>
      <c r="I29" s="60">
        <f>(F29+G29)*2+H29</f>
        <v>24.7</v>
      </c>
      <c r="J29" s="61">
        <v>32</v>
      </c>
    </row>
    <row r="30" spans="1:10" ht="16.5" customHeight="1">
      <c r="A30" s="8">
        <v>27</v>
      </c>
      <c r="B30" s="19">
        <v>13</v>
      </c>
      <c r="C30" s="6" t="s">
        <v>3</v>
      </c>
      <c r="D30" s="29">
        <v>37657</v>
      </c>
      <c r="E30" s="9" t="s">
        <v>103</v>
      </c>
      <c r="F30" s="60">
        <v>5.75</v>
      </c>
      <c r="G30" s="60">
        <v>4.75</v>
      </c>
      <c r="H30" s="60">
        <v>3</v>
      </c>
      <c r="I30" s="60">
        <f>(F30+G30)*2+H30</f>
        <v>24</v>
      </c>
      <c r="J30" s="61">
        <v>35</v>
      </c>
    </row>
    <row r="31" spans="1:10" ht="16.5" customHeight="1">
      <c r="A31" s="8">
        <v>28</v>
      </c>
      <c r="B31" s="19">
        <v>38</v>
      </c>
      <c r="C31" s="6" t="s">
        <v>32</v>
      </c>
      <c r="D31" s="28" t="s">
        <v>102</v>
      </c>
      <c r="E31" s="9" t="s">
        <v>103</v>
      </c>
      <c r="F31" s="43">
        <v>4.5</v>
      </c>
      <c r="G31" s="43">
        <v>5</v>
      </c>
      <c r="H31" s="60">
        <v>3.8</v>
      </c>
      <c r="I31" s="60">
        <f>(F31+G31)*2+H31</f>
        <v>22.8</v>
      </c>
      <c r="J31" s="61">
        <v>38</v>
      </c>
    </row>
    <row r="32" spans="1:10" ht="16.5" customHeight="1">
      <c r="A32" s="8"/>
      <c r="B32" s="19"/>
      <c r="C32" s="6"/>
      <c r="D32" s="28"/>
      <c r="E32" s="9"/>
      <c r="F32" s="43"/>
      <c r="G32" s="43"/>
      <c r="H32" s="60"/>
      <c r="I32" s="60"/>
      <c r="J32" s="61"/>
    </row>
    <row r="33" spans="1:10" ht="16.5" customHeight="1">
      <c r="A33" s="8"/>
      <c r="B33" s="19"/>
      <c r="C33" s="6"/>
      <c r="D33" s="28"/>
      <c r="E33" s="9" t="s">
        <v>114</v>
      </c>
      <c r="F33" s="40">
        <f>ROUND(SUM(F4:F31)/COUNT(F4:F31),2)</f>
        <v>5.95</v>
      </c>
      <c r="G33" s="40">
        <f>ROUND(SUM(G4:G31)/COUNT(G4:G31),2)</f>
        <v>5.54</v>
      </c>
      <c r="H33" s="40">
        <f>ROUND(SUM(H4:H31)/COUNT(H4:H31),2)</f>
        <v>6.55</v>
      </c>
      <c r="I33" s="40">
        <f>ROUND(SUM(I4:I31)/COUNT(I4:I31),2)</f>
        <v>29.52</v>
      </c>
      <c r="J33" s="61"/>
    </row>
    <row r="34" spans="1:10" ht="16.5" customHeight="1">
      <c r="A34" s="16"/>
      <c r="B34" s="16"/>
      <c r="C34" s="17"/>
      <c r="D34" s="62"/>
      <c r="E34" s="9" t="s">
        <v>115</v>
      </c>
      <c r="F34" s="41">
        <f>COUNTIF(F4:F31,"&gt;=5")</f>
        <v>26</v>
      </c>
      <c r="G34" s="41">
        <f>COUNTIF(G4:G31,"&gt;=5")</f>
        <v>22</v>
      </c>
      <c r="H34" s="41">
        <f>COUNTIF(H4:H31,"&gt;=5")</f>
        <v>21</v>
      </c>
      <c r="I34" s="41">
        <f>COUNTIF(I4:I31,"&gt;=25")</f>
        <v>24</v>
      </c>
      <c r="J34" s="65"/>
    </row>
    <row r="35" spans="1:10" ht="16.5" customHeight="1">
      <c r="A35" s="16"/>
      <c r="B35" s="16"/>
      <c r="C35" s="17"/>
      <c r="D35" s="62"/>
      <c r="E35" s="11"/>
      <c r="F35" s="63"/>
      <c r="G35" s="63"/>
      <c r="H35" s="64"/>
      <c r="I35" s="64"/>
      <c r="J35" s="65"/>
    </row>
    <row r="36" spans="1:10" ht="16.5" customHeight="1">
      <c r="A36" s="16"/>
      <c r="B36" s="16"/>
      <c r="C36" s="17"/>
      <c r="D36" s="62"/>
      <c r="E36" s="11"/>
      <c r="F36" s="63"/>
      <c r="G36" s="63"/>
      <c r="H36" s="64"/>
      <c r="I36" s="64"/>
      <c r="J36" s="65"/>
    </row>
    <row r="37" spans="1:10" ht="16.5" customHeight="1">
      <c r="A37" s="16"/>
      <c r="B37" s="16"/>
      <c r="C37" s="17"/>
      <c r="D37" s="62"/>
      <c r="E37" s="11"/>
      <c r="F37" s="63"/>
      <c r="G37" s="63"/>
      <c r="H37" s="64"/>
      <c r="I37" s="64"/>
      <c r="J37" s="65"/>
    </row>
    <row r="38" spans="1:10" ht="16.5" customHeight="1">
      <c r="A38" s="16"/>
      <c r="B38" s="16"/>
      <c r="C38" s="17"/>
      <c r="D38" s="62"/>
      <c r="E38" s="11"/>
      <c r="F38" s="63"/>
      <c r="G38" s="63"/>
      <c r="H38" s="64"/>
      <c r="I38" s="64"/>
      <c r="J38" s="65"/>
    </row>
    <row r="39" spans="1:10" ht="16.5" customHeight="1">
      <c r="A39" s="16"/>
      <c r="B39" s="16"/>
      <c r="C39" s="17"/>
      <c r="D39" s="62"/>
      <c r="E39" s="11"/>
      <c r="F39" s="63"/>
      <c r="G39" s="63"/>
      <c r="H39" s="64"/>
      <c r="I39" s="64"/>
      <c r="J39" s="65"/>
    </row>
    <row r="40" spans="1:10" ht="16.5" customHeight="1">
      <c r="A40" s="16"/>
      <c r="B40" s="16"/>
      <c r="C40" s="17"/>
      <c r="D40" s="62"/>
      <c r="E40" s="11"/>
      <c r="F40" s="63"/>
      <c r="G40" s="63"/>
      <c r="H40" s="64"/>
      <c r="I40" s="64"/>
      <c r="J40" s="65"/>
    </row>
    <row r="41" spans="1:10" ht="16.5" customHeight="1">
      <c r="A41" s="16"/>
      <c r="B41" s="16"/>
      <c r="C41" s="17"/>
      <c r="D41" s="62"/>
      <c r="E41" s="11"/>
      <c r="F41" s="63"/>
      <c r="G41" s="63"/>
      <c r="H41" s="64"/>
      <c r="I41" s="64"/>
      <c r="J41" s="65"/>
    </row>
    <row r="42" spans="1:10" ht="16.5" customHeight="1">
      <c r="A42" s="16"/>
      <c r="B42" s="16"/>
      <c r="C42" s="17"/>
      <c r="D42" s="62"/>
      <c r="E42" s="11"/>
      <c r="F42" s="63"/>
      <c r="G42" s="63"/>
      <c r="H42" s="64"/>
      <c r="I42" s="64"/>
      <c r="J42" s="65"/>
    </row>
    <row r="43" spans="1:10" ht="16.5" customHeight="1">
      <c r="A43" s="16"/>
      <c r="B43" s="16"/>
      <c r="C43" s="17"/>
      <c r="D43" s="62"/>
      <c r="E43" s="11"/>
      <c r="F43" s="63"/>
      <c r="G43" s="63"/>
      <c r="H43" s="64"/>
      <c r="I43" s="64"/>
      <c r="J43" s="65"/>
    </row>
    <row r="44" spans="1:10" ht="16.5" customHeight="1">
      <c r="A44" s="16"/>
      <c r="B44" s="16"/>
      <c r="C44" s="17"/>
      <c r="D44" s="62"/>
      <c r="E44" s="11"/>
      <c r="F44" s="63"/>
      <c r="G44" s="63"/>
      <c r="H44" s="64"/>
      <c r="I44" s="64"/>
      <c r="J44" s="65"/>
    </row>
    <row r="45" spans="2:9" ht="16.5" customHeight="1">
      <c r="B45" s="33" t="s">
        <v>121</v>
      </c>
      <c r="C45" s="33"/>
      <c r="D45" s="33"/>
      <c r="E45" s="33"/>
      <c r="F45" s="33"/>
      <c r="I45" s="1"/>
    </row>
    <row r="46" spans="2:9" ht="16.5" customHeight="1">
      <c r="B46" s="16"/>
      <c r="C46" s="17"/>
      <c r="D46" s="18"/>
      <c r="E46" s="11"/>
      <c r="F46" s="1"/>
      <c r="I46" s="1"/>
    </row>
    <row r="47" spans="1:10" ht="16.5" customHeight="1">
      <c r="A47" s="56" t="s">
        <v>2</v>
      </c>
      <c r="B47" s="57" t="s">
        <v>107</v>
      </c>
      <c r="C47" s="56" t="s">
        <v>106</v>
      </c>
      <c r="D47" s="58" t="s">
        <v>0</v>
      </c>
      <c r="E47" s="59" t="s">
        <v>1</v>
      </c>
      <c r="F47" s="57" t="s">
        <v>108</v>
      </c>
      <c r="G47" s="59" t="s">
        <v>109</v>
      </c>
      <c r="H47" s="59" t="s">
        <v>110</v>
      </c>
      <c r="I47" s="59" t="s">
        <v>116</v>
      </c>
      <c r="J47" s="59" t="s">
        <v>117</v>
      </c>
    </row>
    <row r="48" spans="1:10" ht="16.5" customHeight="1">
      <c r="A48" s="8">
        <v>1</v>
      </c>
      <c r="B48" s="8">
        <v>43</v>
      </c>
      <c r="C48" s="3" t="s">
        <v>52</v>
      </c>
      <c r="D48" s="24" t="s">
        <v>71</v>
      </c>
      <c r="E48" s="9" t="s">
        <v>104</v>
      </c>
      <c r="F48" s="43">
        <v>5.5</v>
      </c>
      <c r="G48" s="43">
        <v>4</v>
      </c>
      <c r="H48" s="60">
        <v>7</v>
      </c>
      <c r="I48" s="60">
        <f>(F48+G48)*2+H48</f>
        <v>26</v>
      </c>
      <c r="J48" s="61">
        <v>26</v>
      </c>
    </row>
    <row r="49" spans="1:10" ht="16.5" customHeight="1">
      <c r="A49" s="8">
        <v>2</v>
      </c>
      <c r="B49" s="19">
        <v>52</v>
      </c>
      <c r="C49" s="3" t="s">
        <v>54</v>
      </c>
      <c r="D49" s="25">
        <v>37784</v>
      </c>
      <c r="E49" s="9" t="s">
        <v>104</v>
      </c>
      <c r="F49" s="43">
        <v>4.75</v>
      </c>
      <c r="G49" s="60">
        <v>6</v>
      </c>
      <c r="H49" s="60">
        <v>4</v>
      </c>
      <c r="I49" s="60">
        <f>(F49+G49)*2+H49</f>
        <v>25.5</v>
      </c>
      <c r="J49" s="61">
        <v>27</v>
      </c>
    </row>
    <row r="50" spans="1:10" ht="16.5" customHeight="1">
      <c r="A50" s="8">
        <v>3</v>
      </c>
      <c r="B50" s="19">
        <v>39</v>
      </c>
      <c r="C50" s="3" t="s">
        <v>51</v>
      </c>
      <c r="D50" s="25">
        <v>37663</v>
      </c>
      <c r="E50" s="9" t="s">
        <v>104</v>
      </c>
      <c r="F50" s="43">
        <v>4.75</v>
      </c>
      <c r="G50" s="43">
        <v>6</v>
      </c>
      <c r="H50" s="60">
        <v>3.8</v>
      </c>
      <c r="I50" s="60">
        <f>(F50+G50)*2+H50</f>
        <v>25.3</v>
      </c>
      <c r="J50" s="61">
        <v>28</v>
      </c>
    </row>
    <row r="51" spans="1:10" ht="16.5" customHeight="1">
      <c r="A51" s="8">
        <v>4</v>
      </c>
      <c r="B51" s="8">
        <v>37</v>
      </c>
      <c r="C51" s="2" t="s">
        <v>37</v>
      </c>
      <c r="D51" s="52" t="s">
        <v>62</v>
      </c>
      <c r="E51" s="9" t="s">
        <v>104</v>
      </c>
      <c r="F51" s="43">
        <v>5.5</v>
      </c>
      <c r="G51" s="43">
        <v>4.75</v>
      </c>
      <c r="H51" s="60">
        <v>4</v>
      </c>
      <c r="I51" s="60">
        <f>(F51+G51)*2+H51</f>
        <v>24.5</v>
      </c>
      <c r="J51" s="61">
        <v>33</v>
      </c>
    </row>
    <row r="52" spans="1:10" ht="16.5" customHeight="1">
      <c r="A52" s="8">
        <v>5</v>
      </c>
      <c r="B52" s="19">
        <v>5</v>
      </c>
      <c r="C52" s="3" t="s">
        <v>39</v>
      </c>
      <c r="D52" s="25">
        <v>37784</v>
      </c>
      <c r="E52" s="9" t="s">
        <v>104</v>
      </c>
      <c r="F52" s="43">
        <v>3.5</v>
      </c>
      <c r="G52" s="60">
        <v>6</v>
      </c>
      <c r="H52" s="60">
        <v>2.8</v>
      </c>
      <c r="I52" s="60">
        <f>(F52+G52)*2+H52</f>
        <v>21.8</v>
      </c>
      <c r="J52" s="61">
        <v>41</v>
      </c>
    </row>
    <row r="53" spans="1:10" ht="16.5" customHeight="1">
      <c r="A53" s="8">
        <v>6</v>
      </c>
      <c r="B53" s="19">
        <v>6</v>
      </c>
      <c r="C53" s="3" t="s">
        <v>41</v>
      </c>
      <c r="D53" s="24" t="s">
        <v>65</v>
      </c>
      <c r="E53" s="9" t="s">
        <v>104</v>
      </c>
      <c r="F53" s="43">
        <v>3.75</v>
      </c>
      <c r="G53" s="60">
        <v>4.75</v>
      </c>
      <c r="H53" s="60">
        <v>3.6</v>
      </c>
      <c r="I53" s="60">
        <f>(F53+G53)*2+H53</f>
        <v>20.6</v>
      </c>
      <c r="J53" s="61">
        <v>44</v>
      </c>
    </row>
    <row r="54" spans="1:10" ht="16.5" customHeight="1">
      <c r="A54" s="8">
        <v>7</v>
      </c>
      <c r="B54" s="8">
        <v>23</v>
      </c>
      <c r="C54" s="3" t="s">
        <v>49</v>
      </c>
      <c r="D54" s="24" t="s">
        <v>69</v>
      </c>
      <c r="E54" s="9" t="s">
        <v>104</v>
      </c>
      <c r="F54" s="43">
        <v>3.5</v>
      </c>
      <c r="G54" s="43">
        <v>4.25</v>
      </c>
      <c r="H54" s="60">
        <v>5</v>
      </c>
      <c r="I54" s="60">
        <f>(F54+G54)*2+H54</f>
        <v>20.5</v>
      </c>
      <c r="J54" s="61">
        <v>46</v>
      </c>
    </row>
    <row r="55" spans="1:10" ht="16.5" customHeight="1">
      <c r="A55" s="8">
        <v>8</v>
      </c>
      <c r="B55" s="19">
        <v>16</v>
      </c>
      <c r="C55" s="3" t="s">
        <v>45</v>
      </c>
      <c r="D55" s="25">
        <v>37722</v>
      </c>
      <c r="E55" s="9" t="s">
        <v>104</v>
      </c>
      <c r="F55" s="43">
        <v>3</v>
      </c>
      <c r="G55" s="60">
        <v>4.75</v>
      </c>
      <c r="H55" s="60">
        <v>3.8</v>
      </c>
      <c r="I55" s="60">
        <f>(F55+G55)*2+H55</f>
        <v>19.3</v>
      </c>
      <c r="J55" s="61">
        <v>48</v>
      </c>
    </row>
    <row r="56" spans="1:10" ht="16.5" customHeight="1">
      <c r="A56" s="8">
        <v>9</v>
      </c>
      <c r="B56" s="19">
        <v>61</v>
      </c>
      <c r="C56" s="3" t="s">
        <v>4</v>
      </c>
      <c r="D56" s="32">
        <v>37902</v>
      </c>
      <c r="E56" s="9" t="s">
        <v>104</v>
      </c>
      <c r="F56" s="43">
        <v>3.5</v>
      </c>
      <c r="G56" s="60">
        <v>3.5</v>
      </c>
      <c r="H56" s="60">
        <v>5.2</v>
      </c>
      <c r="I56" s="60">
        <f>(F56+G56)*2+H56</f>
        <v>19.2</v>
      </c>
      <c r="J56" s="61">
        <v>49</v>
      </c>
    </row>
    <row r="57" spans="1:10" ht="16.5" customHeight="1">
      <c r="A57" s="8">
        <v>10</v>
      </c>
      <c r="B57" s="8">
        <v>85</v>
      </c>
      <c r="C57" s="6" t="s">
        <v>111</v>
      </c>
      <c r="D57" s="51" t="s">
        <v>113</v>
      </c>
      <c r="E57" s="8" t="s">
        <v>104</v>
      </c>
      <c r="F57" s="60">
        <v>4.25</v>
      </c>
      <c r="G57" s="60">
        <v>3.5</v>
      </c>
      <c r="H57" s="60">
        <v>3</v>
      </c>
      <c r="I57" s="60">
        <f>(F57+G57)*2+H57</f>
        <v>18.5</v>
      </c>
      <c r="J57" s="61">
        <v>50</v>
      </c>
    </row>
    <row r="58" spans="1:10" ht="16.5" customHeight="1">
      <c r="A58" s="8">
        <v>11</v>
      </c>
      <c r="B58" s="19">
        <v>22</v>
      </c>
      <c r="C58" s="3" t="s">
        <v>48</v>
      </c>
      <c r="D58" s="25">
        <v>37928</v>
      </c>
      <c r="E58" s="9" t="s">
        <v>104</v>
      </c>
      <c r="F58" s="43">
        <v>2.75</v>
      </c>
      <c r="G58" s="43">
        <v>4.75</v>
      </c>
      <c r="H58" s="60">
        <v>3.4</v>
      </c>
      <c r="I58" s="60">
        <f>(F58+G58)*2+H58</f>
        <v>18.4</v>
      </c>
      <c r="J58" s="61">
        <v>51</v>
      </c>
    </row>
    <row r="59" spans="1:10" ht="16.5" customHeight="1">
      <c r="A59" s="8">
        <v>12</v>
      </c>
      <c r="B59" s="19">
        <v>73</v>
      </c>
      <c r="C59" s="3" t="s">
        <v>56</v>
      </c>
      <c r="D59" s="25">
        <v>37814</v>
      </c>
      <c r="E59" s="9" t="s">
        <v>104</v>
      </c>
      <c r="F59" s="43">
        <v>3.5</v>
      </c>
      <c r="G59" s="60">
        <v>4</v>
      </c>
      <c r="H59" s="60">
        <v>3.4</v>
      </c>
      <c r="I59" s="60">
        <f>(F59+G59)*2+H59</f>
        <v>18.4</v>
      </c>
      <c r="J59" s="61">
        <v>52</v>
      </c>
    </row>
    <row r="60" spans="1:10" ht="16.5" customHeight="1">
      <c r="A60" s="8">
        <v>13</v>
      </c>
      <c r="B60" s="8">
        <v>74</v>
      </c>
      <c r="C60" s="3" t="s">
        <v>57</v>
      </c>
      <c r="D60" s="25">
        <v>37657</v>
      </c>
      <c r="E60" s="9" t="s">
        <v>104</v>
      </c>
      <c r="F60" s="43">
        <v>3</v>
      </c>
      <c r="G60" s="60">
        <v>4.5</v>
      </c>
      <c r="H60" s="60">
        <v>3.4</v>
      </c>
      <c r="I60" s="60">
        <f>(F60+G60)*2+H60</f>
        <v>18.4</v>
      </c>
      <c r="J60" s="61">
        <v>53</v>
      </c>
    </row>
    <row r="61" spans="1:10" ht="16.5" customHeight="1">
      <c r="A61" s="8">
        <v>14</v>
      </c>
      <c r="B61" s="19">
        <v>68</v>
      </c>
      <c r="C61" s="3" t="s">
        <v>60</v>
      </c>
      <c r="D61" s="32">
        <v>37685</v>
      </c>
      <c r="E61" s="9" t="s">
        <v>104</v>
      </c>
      <c r="F61" s="43">
        <v>3.25</v>
      </c>
      <c r="G61" s="60">
        <v>3.5</v>
      </c>
      <c r="H61" s="60">
        <v>4.6</v>
      </c>
      <c r="I61" s="60">
        <f>(F61+G61)*2+H61</f>
        <v>18.1</v>
      </c>
      <c r="J61" s="61">
        <v>55</v>
      </c>
    </row>
    <row r="62" spans="1:10" ht="16.5" customHeight="1">
      <c r="A62" s="8">
        <v>15</v>
      </c>
      <c r="B62" s="19">
        <v>26</v>
      </c>
      <c r="C62" s="3" t="s">
        <v>50</v>
      </c>
      <c r="D62" s="24" t="s">
        <v>70</v>
      </c>
      <c r="E62" s="9" t="s">
        <v>104</v>
      </c>
      <c r="F62" s="43">
        <v>4.25</v>
      </c>
      <c r="G62" s="43">
        <v>3</v>
      </c>
      <c r="H62" s="60">
        <v>2.6</v>
      </c>
      <c r="I62" s="60">
        <f>(F62+G62)*2+H62</f>
        <v>17.1</v>
      </c>
      <c r="J62" s="61">
        <v>59</v>
      </c>
    </row>
    <row r="63" spans="1:10" ht="16.5" customHeight="1">
      <c r="A63" s="8">
        <v>16</v>
      </c>
      <c r="B63" s="8">
        <v>63</v>
      </c>
      <c r="C63" s="3" t="s">
        <v>55</v>
      </c>
      <c r="D63" s="24" t="s">
        <v>72</v>
      </c>
      <c r="E63" s="9" t="s">
        <v>104</v>
      </c>
      <c r="F63" s="43">
        <v>3.5</v>
      </c>
      <c r="G63" s="60">
        <v>2.5</v>
      </c>
      <c r="H63" s="60">
        <v>5</v>
      </c>
      <c r="I63" s="60">
        <f>(F63+G63)*2+H63</f>
        <v>17</v>
      </c>
      <c r="J63" s="61">
        <v>60</v>
      </c>
    </row>
    <row r="64" spans="1:10" ht="16.5" customHeight="1">
      <c r="A64" s="8">
        <v>17</v>
      </c>
      <c r="B64" s="19">
        <v>36</v>
      </c>
      <c r="C64" s="3" t="s">
        <v>40</v>
      </c>
      <c r="D64" s="24" t="s">
        <v>64</v>
      </c>
      <c r="E64" s="9" t="s">
        <v>104</v>
      </c>
      <c r="F64" s="43">
        <v>2</v>
      </c>
      <c r="G64" s="43">
        <v>4</v>
      </c>
      <c r="H64" s="60">
        <v>4.2</v>
      </c>
      <c r="I64" s="60">
        <f>(F64+G64)*2+H64</f>
        <v>16.2</v>
      </c>
      <c r="J64" s="61">
        <v>64</v>
      </c>
    </row>
    <row r="65" spans="1:10" ht="16.5" customHeight="1">
      <c r="A65" s="8">
        <v>18</v>
      </c>
      <c r="B65" s="19">
        <v>15</v>
      </c>
      <c r="C65" s="3" t="s">
        <v>44</v>
      </c>
      <c r="D65" s="27" t="s">
        <v>67</v>
      </c>
      <c r="E65" s="9" t="s">
        <v>104</v>
      </c>
      <c r="F65" s="43">
        <v>4.5</v>
      </c>
      <c r="G65" s="60">
        <v>2</v>
      </c>
      <c r="H65" s="60">
        <v>3</v>
      </c>
      <c r="I65" s="60">
        <f>(F65+G65)*2+H65</f>
        <v>16</v>
      </c>
      <c r="J65" s="61">
        <v>65</v>
      </c>
    </row>
    <row r="66" spans="1:10" ht="16.5" customHeight="1">
      <c r="A66" s="8">
        <v>19</v>
      </c>
      <c r="B66" s="8">
        <v>17</v>
      </c>
      <c r="C66" s="3" t="s">
        <v>46</v>
      </c>
      <c r="D66" s="25">
        <v>37541</v>
      </c>
      <c r="E66" s="9" t="s">
        <v>104</v>
      </c>
      <c r="F66" s="43">
        <v>3.75</v>
      </c>
      <c r="G66" s="60">
        <v>2.3</v>
      </c>
      <c r="H66" s="60">
        <v>3.8</v>
      </c>
      <c r="I66" s="60">
        <f>(F66+G66)*2+H66</f>
        <v>15.899999999999999</v>
      </c>
      <c r="J66" s="61">
        <v>66</v>
      </c>
    </row>
    <row r="67" spans="1:10" ht="16.5" customHeight="1">
      <c r="A67" s="8">
        <v>20</v>
      </c>
      <c r="B67" s="19">
        <v>45</v>
      </c>
      <c r="C67" s="3" t="s">
        <v>53</v>
      </c>
      <c r="D67" s="25">
        <v>37808</v>
      </c>
      <c r="E67" s="9" t="s">
        <v>104</v>
      </c>
      <c r="F67" s="43">
        <v>2</v>
      </c>
      <c r="G67" s="43">
        <v>2.75</v>
      </c>
      <c r="H67" s="60">
        <v>5.4</v>
      </c>
      <c r="I67" s="60">
        <f>(F67+G67)*2+H67</f>
        <v>14.9</v>
      </c>
      <c r="J67" s="61">
        <v>68</v>
      </c>
    </row>
    <row r="68" spans="1:10" ht="16.5" customHeight="1">
      <c r="A68" s="8">
        <v>21</v>
      </c>
      <c r="B68" s="19">
        <v>44</v>
      </c>
      <c r="C68" s="3" t="s">
        <v>59</v>
      </c>
      <c r="D68" s="25">
        <v>37654</v>
      </c>
      <c r="E68" s="9" t="s">
        <v>104</v>
      </c>
      <c r="F68" s="43">
        <v>3</v>
      </c>
      <c r="G68" s="43">
        <v>2.5</v>
      </c>
      <c r="H68" s="60">
        <v>3</v>
      </c>
      <c r="I68" s="60">
        <f>(F68+G68)*2+H68</f>
        <v>14</v>
      </c>
      <c r="J68" s="61">
        <v>71</v>
      </c>
    </row>
    <row r="69" spans="1:10" ht="16.5" customHeight="1">
      <c r="A69" s="8">
        <v>22</v>
      </c>
      <c r="B69" s="19">
        <v>9</v>
      </c>
      <c r="C69" s="3" t="s">
        <v>42</v>
      </c>
      <c r="D69" s="24" t="s">
        <v>66</v>
      </c>
      <c r="E69" s="9" t="s">
        <v>104</v>
      </c>
      <c r="F69" s="43">
        <v>2.5</v>
      </c>
      <c r="G69" s="60">
        <v>3.25</v>
      </c>
      <c r="H69" s="60">
        <v>2.2</v>
      </c>
      <c r="I69" s="60">
        <f>(F69+G69)*2+H69</f>
        <v>13.7</v>
      </c>
      <c r="J69" s="61">
        <v>72</v>
      </c>
    </row>
    <row r="70" spans="1:10" ht="16.5" customHeight="1">
      <c r="A70" s="8">
        <v>23</v>
      </c>
      <c r="B70" s="19">
        <v>11</v>
      </c>
      <c r="C70" s="3" t="s">
        <v>43</v>
      </c>
      <c r="D70" s="25">
        <v>37593</v>
      </c>
      <c r="E70" s="9" t="s">
        <v>104</v>
      </c>
      <c r="F70" s="43">
        <v>2</v>
      </c>
      <c r="G70" s="60">
        <v>3</v>
      </c>
      <c r="H70" s="60">
        <v>2.6</v>
      </c>
      <c r="I70" s="60">
        <f>(F70+G70)*2+H70</f>
        <v>12.6</v>
      </c>
      <c r="J70" s="61">
        <v>74</v>
      </c>
    </row>
    <row r="71" spans="1:10" ht="16.5" customHeight="1">
      <c r="A71" s="8">
        <v>24</v>
      </c>
      <c r="B71" s="8">
        <v>67</v>
      </c>
      <c r="C71" s="3" t="s">
        <v>58</v>
      </c>
      <c r="D71" s="24" t="s">
        <v>73</v>
      </c>
      <c r="E71" s="9" t="s">
        <v>104</v>
      </c>
      <c r="F71" s="43">
        <v>2.25</v>
      </c>
      <c r="G71" s="60">
        <v>2.5</v>
      </c>
      <c r="H71" s="60">
        <v>3</v>
      </c>
      <c r="I71" s="60">
        <f>(F71+G71)*2+H71</f>
        <v>12.5</v>
      </c>
      <c r="J71" s="61">
        <v>75</v>
      </c>
    </row>
    <row r="72" spans="1:10" ht="16.5" customHeight="1">
      <c r="A72" s="8">
        <v>25</v>
      </c>
      <c r="B72" s="19">
        <v>69</v>
      </c>
      <c r="C72" s="3" t="s">
        <v>61</v>
      </c>
      <c r="D72" s="13" t="s">
        <v>74</v>
      </c>
      <c r="E72" s="9" t="s">
        <v>104</v>
      </c>
      <c r="F72" s="43">
        <v>2.5</v>
      </c>
      <c r="G72" s="60">
        <v>1.5</v>
      </c>
      <c r="H72" s="60">
        <v>4</v>
      </c>
      <c r="I72" s="60">
        <f>(F72+G72)*2+H72</f>
        <v>12</v>
      </c>
      <c r="J72" s="61">
        <v>76</v>
      </c>
    </row>
    <row r="73" spans="1:10" ht="16.5" customHeight="1">
      <c r="A73" s="8">
        <v>26</v>
      </c>
      <c r="B73" s="19">
        <v>2</v>
      </c>
      <c r="C73" s="3" t="s">
        <v>38</v>
      </c>
      <c r="D73" s="24" t="s">
        <v>63</v>
      </c>
      <c r="E73" s="9" t="s">
        <v>104</v>
      </c>
      <c r="F73" s="43">
        <v>2</v>
      </c>
      <c r="G73" s="60">
        <v>2.5</v>
      </c>
      <c r="H73" s="60">
        <v>2.4</v>
      </c>
      <c r="I73" s="60">
        <f>(F73+G73)*2+H73</f>
        <v>11.4</v>
      </c>
      <c r="J73" s="61">
        <v>78</v>
      </c>
    </row>
    <row r="74" spans="1:10" ht="16.5" customHeight="1">
      <c r="A74" s="8">
        <v>27</v>
      </c>
      <c r="B74" s="8">
        <v>21</v>
      </c>
      <c r="C74" s="3" t="s">
        <v>47</v>
      </c>
      <c r="D74" s="24" t="s">
        <v>68</v>
      </c>
      <c r="E74" s="9" t="s">
        <v>104</v>
      </c>
      <c r="F74" s="43">
        <v>1</v>
      </c>
      <c r="G74" s="60">
        <v>1</v>
      </c>
      <c r="H74" s="60">
        <v>2.8</v>
      </c>
      <c r="I74" s="60">
        <f>(F74+G74)*2+H74</f>
        <v>6.8</v>
      </c>
      <c r="J74" s="61">
        <v>82</v>
      </c>
    </row>
    <row r="75" spans="1:10" ht="16.5" customHeight="1">
      <c r="A75" s="8"/>
      <c r="B75" s="19"/>
      <c r="C75" s="3"/>
      <c r="D75" s="24"/>
      <c r="E75" s="9"/>
      <c r="F75" s="43"/>
      <c r="G75" s="60"/>
      <c r="H75" s="60"/>
      <c r="I75" s="60"/>
      <c r="J75" s="61"/>
    </row>
    <row r="76" spans="1:10" ht="16.5" customHeight="1">
      <c r="A76" s="8"/>
      <c r="B76" s="19"/>
      <c r="C76" s="3"/>
      <c r="D76" s="24"/>
      <c r="E76" s="9" t="s">
        <v>114</v>
      </c>
      <c r="F76" s="40">
        <f>ROUND(SUM(F47:F74)/COUNT(F47:F74),2)</f>
        <v>3.32</v>
      </c>
      <c r="G76" s="40">
        <f>ROUND(SUM(G47:G74)/COUNT(G47:G74),2)</f>
        <v>3.59</v>
      </c>
      <c r="H76" s="40">
        <f>ROUND(SUM(H47:H74)/COUNT(H47:H74),2)</f>
        <v>3.74</v>
      </c>
      <c r="I76" s="40">
        <f>ROUND(SUM(I47:I74)/COUNT(I47:I74),2)</f>
        <v>17.58</v>
      </c>
      <c r="J76" s="61"/>
    </row>
    <row r="77" spans="1:10" ht="16.5" customHeight="1">
      <c r="A77" s="16"/>
      <c r="B77" s="16"/>
      <c r="C77" s="31"/>
      <c r="D77" s="27"/>
      <c r="E77" s="9" t="s">
        <v>115</v>
      </c>
      <c r="F77" s="41">
        <f>COUNTIF(F47:F74,"&gt;=5")</f>
        <v>2</v>
      </c>
      <c r="G77" s="41">
        <f>COUNTIF(G47:G74,"&gt;=5")</f>
        <v>3</v>
      </c>
      <c r="H77" s="41">
        <f>COUNTIF(H47:H74,"&gt;=5")</f>
        <v>5</v>
      </c>
      <c r="I77" s="41">
        <f>COUNTIF(I47:I74,"&gt;=25")</f>
        <v>3</v>
      </c>
      <c r="J77" s="65"/>
    </row>
    <row r="78" spans="1:10" ht="16.5" customHeight="1">
      <c r="A78" s="16"/>
      <c r="B78" s="16"/>
      <c r="C78" s="31"/>
      <c r="D78" s="27"/>
      <c r="E78" s="11"/>
      <c r="F78" s="63"/>
      <c r="G78" s="64"/>
      <c r="H78" s="64"/>
      <c r="I78" s="64"/>
      <c r="J78" s="65"/>
    </row>
    <row r="79" spans="1:10" ht="16.5" customHeight="1">
      <c r="A79" s="16"/>
      <c r="B79" s="16"/>
      <c r="C79" s="31"/>
      <c r="D79" s="27"/>
      <c r="E79" s="11"/>
      <c r="F79" s="63"/>
      <c r="G79" s="64"/>
      <c r="H79" s="64"/>
      <c r="I79" s="64"/>
      <c r="J79" s="65"/>
    </row>
    <row r="80" spans="1:10" ht="16.5" customHeight="1">
      <c r="A80" s="16"/>
      <c r="B80" s="16"/>
      <c r="C80" s="31"/>
      <c r="D80" s="27"/>
      <c r="E80" s="11"/>
      <c r="F80" s="63"/>
      <c r="G80" s="64"/>
      <c r="H80" s="64"/>
      <c r="I80" s="64"/>
      <c r="J80" s="65"/>
    </row>
    <row r="81" spans="1:10" ht="16.5" customHeight="1">
      <c r="A81" s="16"/>
      <c r="B81" s="16"/>
      <c r="C81" s="31"/>
      <c r="D81" s="27"/>
      <c r="E81" s="11"/>
      <c r="F81" s="63"/>
      <c r="G81" s="64"/>
      <c r="H81" s="64"/>
      <c r="I81" s="64"/>
      <c r="J81" s="65"/>
    </row>
    <row r="82" spans="1:10" ht="16.5" customHeight="1">
      <c r="A82" s="16"/>
      <c r="B82" s="16"/>
      <c r="C82" s="31"/>
      <c r="D82" s="27"/>
      <c r="E82" s="11"/>
      <c r="F82" s="63"/>
      <c r="G82" s="64"/>
      <c r="H82" s="64"/>
      <c r="I82" s="64"/>
      <c r="J82" s="65"/>
    </row>
    <row r="83" spans="1:10" ht="16.5" customHeight="1">
      <c r="A83" s="16"/>
      <c r="B83" s="16"/>
      <c r="C83" s="31"/>
      <c r="D83" s="27"/>
      <c r="E83" s="11"/>
      <c r="F83" s="63"/>
      <c r="G83" s="64"/>
      <c r="H83" s="64"/>
      <c r="I83" s="64"/>
      <c r="J83" s="65"/>
    </row>
    <row r="84" spans="1:10" ht="16.5" customHeight="1">
      <c r="A84" s="16"/>
      <c r="B84" s="16"/>
      <c r="C84" s="31"/>
      <c r="D84" s="27"/>
      <c r="E84" s="11"/>
      <c r="F84" s="63"/>
      <c r="G84" s="64"/>
      <c r="H84" s="64"/>
      <c r="I84" s="64"/>
      <c r="J84" s="65"/>
    </row>
    <row r="85" spans="1:10" ht="16.5" customHeight="1">
      <c r="A85" s="16"/>
      <c r="B85" s="16"/>
      <c r="C85" s="31"/>
      <c r="D85" s="27"/>
      <c r="E85" s="11"/>
      <c r="F85" s="63"/>
      <c r="G85" s="64"/>
      <c r="H85" s="64"/>
      <c r="I85" s="64"/>
      <c r="J85" s="65"/>
    </row>
    <row r="86" spans="1:10" ht="16.5" customHeight="1">
      <c r="A86" s="16"/>
      <c r="B86" s="16"/>
      <c r="C86" s="31"/>
      <c r="D86" s="27"/>
      <c r="E86" s="11"/>
      <c r="F86" s="63"/>
      <c r="G86" s="64"/>
      <c r="H86" s="64"/>
      <c r="I86" s="64"/>
      <c r="J86" s="65"/>
    </row>
    <row r="87" spans="1:10" ht="16.5" customHeight="1">
      <c r="A87" s="16"/>
      <c r="B87" s="16"/>
      <c r="C87" s="31"/>
      <c r="D87" s="27"/>
      <c r="E87" s="11"/>
      <c r="F87" s="63"/>
      <c r="G87" s="64"/>
      <c r="H87" s="64"/>
      <c r="I87" s="64"/>
      <c r="J87" s="65"/>
    </row>
    <row r="88" spans="1:10" ht="16.5" customHeight="1">
      <c r="A88" s="16"/>
      <c r="B88" s="16"/>
      <c r="C88" s="31"/>
      <c r="D88" s="27"/>
      <c r="E88" s="11"/>
      <c r="F88" s="63"/>
      <c r="G88" s="64"/>
      <c r="H88" s="64"/>
      <c r="I88" s="64"/>
      <c r="J88" s="65"/>
    </row>
    <row r="89" spans="2:9" ht="16.5" customHeight="1">
      <c r="B89" s="33" t="s">
        <v>120</v>
      </c>
      <c r="C89" s="33"/>
      <c r="D89" s="33"/>
      <c r="E89" s="33"/>
      <c r="F89" s="33"/>
      <c r="I89" s="1"/>
    </row>
    <row r="90" spans="2:9" ht="16.5" customHeight="1">
      <c r="B90" s="16"/>
      <c r="C90" s="17"/>
      <c r="D90" s="18"/>
      <c r="E90" s="11"/>
      <c r="F90" s="1"/>
      <c r="I90" s="1"/>
    </row>
    <row r="91" spans="1:10" ht="16.5" customHeight="1">
      <c r="A91" s="56" t="s">
        <v>2</v>
      </c>
      <c r="B91" s="57" t="s">
        <v>107</v>
      </c>
      <c r="C91" s="56" t="s">
        <v>106</v>
      </c>
      <c r="D91" s="58" t="s">
        <v>0</v>
      </c>
      <c r="E91" s="59" t="s">
        <v>1</v>
      </c>
      <c r="F91" s="57" t="s">
        <v>108</v>
      </c>
      <c r="G91" s="59" t="s">
        <v>109</v>
      </c>
      <c r="H91" s="59" t="s">
        <v>110</v>
      </c>
      <c r="I91" s="59" t="s">
        <v>116</v>
      </c>
      <c r="J91" s="59" t="s">
        <v>117</v>
      </c>
    </row>
    <row r="92" spans="1:10" ht="16.5" customHeight="1">
      <c r="A92" s="8">
        <v>1</v>
      </c>
      <c r="B92" s="19">
        <v>48</v>
      </c>
      <c r="C92" s="4" t="s">
        <v>91</v>
      </c>
      <c r="D92" s="26">
        <v>37735</v>
      </c>
      <c r="E92" s="9" t="s">
        <v>105</v>
      </c>
      <c r="F92" s="43">
        <v>6</v>
      </c>
      <c r="G92" s="43">
        <v>6.5</v>
      </c>
      <c r="H92" s="60">
        <v>4.6</v>
      </c>
      <c r="I92" s="60">
        <f>(F92+G92)*2+H92</f>
        <v>29.6</v>
      </c>
      <c r="J92" s="61">
        <v>15</v>
      </c>
    </row>
    <row r="93" spans="1:10" ht="16.5" customHeight="1">
      <c r="A93" s="8">
        <v>2</v>
      </c>
      <c r="B93" s="19">
        <v>32</v>
      </c>
      <c r="C93" s="4" t="s">
        <v>84</v>
      </c>
      <c r="D93" s="26">
        <v>37888</v>
      </c>
      <c r="E93" s="9" t="s">
        <v>105</v>
      </c>
      <c r="F93" s="43">
        <v>4.75</v>
      </c>
      <c r="G93" s="43">
        <v>5.5</v>
      </c>
      <c r="H93" s="60">
        <v>5.8</v>
      </c>
      <c r="I93" s="60">
        <f>(F93+G93)*2+H93</f>
        <v>26.3</v>
      </c>
      <c r="J93" s="61">
        <v>25</v>
      </c>
    </row>
    <row r="94" spans="1:10" ht="16.5" customHeight="1">
      <c r="A94" s="8">
        <v>3</v>
      </c>
      <c r="B94" s="8">
        <v>77</v>
      </c>
      <c r="C94" s="4" t="s">
        <v>96</v>
      </c>
      <c r="D94" s="26">
        <v>37668</v>
      </c>
      <c r="E94" s="9" t="s">
        <v>105</v>
      </c>
      <c r="F94" s="43">
        <v>4.75</v>
      </c>
      <c r="G94" s="60">
        <v>5</v>
      </c>
      <c r="H94" s="60">
        <v>5.4</v>
      </c>
      <c r="I94" s="60">
        <f>(F94+G94)*2+H94</f>
        <v>24.9</v>
      </c>
      <c r="J94" s="61">
        <v>30</v>
      </c>
    </row>
    <row r="95" spans="1:10" ht="16.5" customHeight="1">
      <c r="A95" s="8">
        <v>4</v>
      </c>
      <c r="B95" s="19">
        <v>79</v>
      </c>
      <c r="C95" s="4" t="s">
        <v>97</v>
      </c>
      <c r="D95" s="26">
        <v>37910</v>
      </c>
      <c r="E95" s="9" t="s">
        <v>105</v>
      </c>
      <c r="F95" s="43">
        <v>5</v>
      </c>
      <c r="G95" s="60">
        <v>5</v>
      </c>
      <c r="H95" s="60">
        <v>4.2</v>
      </c>
      <c r="I95" s="60">
        <f>(F95+G95)*2+H95</f>
        <v>24.2</v>
      </c>
      <c r="J95" s="61">
        <v>34</v>
      </c>
    </row>
    <row r="96" spans="1:10" ht="16.5" customHeight="1">
      <c r="A96" s="8">
        <v>5</v>
      </c>
      <c r="B96" s="19">
        <v>41</v>
      </c>
      <c r="C96" s="4" t="s">
        <v>88</v>
      </c>
      <c r="D96" s="26">
        <v>37932</v>
      </c>
      <c r="E96" s="9" t="s">
        <v>105</v>
      </c>
      <c r="F96" s="43">
        <v>4</v>
      </c>
      <c r="G96" s="43">
        <v>5.25</v>
      </c>
      <c r="H96" s="60">
        <v>4.6</v>
      </c>
      <c r="I96" s="60">
        <f>(F96+G96)*2+H96</f>
        <v>23.1</v>
      </c>
      <c r="J96" s="61">
        <v>36</v>
      </c>
    </row>
    <row r="97" spans="1:10" ht="16.5" customHeight="1">
      <c r="A97" s="8">
        <v>6</v>
      </c>
      <c r="B97" s="8">
        <v>19</v>
      </c>
      <c r="C97" s="4" t="s">
        <v>80</v>
      </c>
      <c r="D97" s="14">
        <v>37759</v>
      </c>
      <c r="E97" s="9" t="s">
        <v>105</v>
      </c>
      <c r="F97" s="43">
        <v>4.25</v>
      </c>
      <c r="G97" s="60">
        <v>4.75</v>
      </c>
      <c r="H97" s="60">
        <v>5</v>
      </c>
      <c r="I97" s="60">
        <f>(F97+G97)*2+H97</f>
        <v>23</v>
      </c>
      <c r="J97" s="61">
        <v>37</v>
      </c>
    </row>
    <row r="98" spans="1:10" ht="16.5" customHeight="1">
      <c r="A98" s="8">
        <v>7</v>
      </c>
      <c r="B98" s="8">
        <v>82</v>
      </c>
      <c r="C98" s="4" t="s">
        <v>99</v>
      </c>
      <c r="D98" s="14">
        <v>37930</v>
      </c>
      <c r="E98" s="9" t="s">
        <v>105</v>
      </c>
      <c r="F98" s="43">
        <v>5</v>
      </c>
      <c r="G98" s="60">
        <v>4</v>
      </c>
      <c r="H98" s="60">
        <v>4.8</v>
      </c>
      <c r="I98" s="60">
        <f>(F98+G98)*2+H98</f>
        <v>22.8</v>
      </c>
      <c r="J98" s="61">
        <v>39</v>
      </c>
    </row>
    <row r="99" spans="1:10" ht="16.5" customHeight="1">
      <c r="A99" s="8">
        <v>8</v>
      </c>
      <c r="B99" s="19">
        <v>33</v>
      </c>
      <c r="C99" s="4" t="s">
        <v>85</v>
      </c>
      <c r="D99" s="14">
        <v>37857</v>
      </c>
      <c r="E99" s="9" t="s">
        <v>105</v>
      </c>
      <c r="F99" s="43">
        <v>4.5</v>
      </c>
      <c r="G99" s="43">
        <v>4.25</v>
      </c>
      <c r="H99" s="60">
        <v>4.4</v>
      </c>
      <c r="I99" s="60">
        <f>(F99+G99)*2+H99</f>
        <v>21.9</v>
      </c>
      <c r="J99" s="61">
        <v>40</v>
      </c>
    </row>
    <row r="100" spans="1:10" ht="16.5" customHeight="1">
      <c r="A100" s="8">
        <v>9</v>
      </c>
      <c r="B100" s="8">
        <v>7</v>
      </c>
      <c r="C100" s="4" t="s">
        <v>76</v>
      </c>
      <c r="D100" s="26">
        <v>37813</v>
      </c>
      <c r="E100" s="9" t="s">
        <v>105</v>
      </c>
      <c r="F100" s="43">
        <v>4.25</v>
      </c>
      <c r="G100" s="60">
        <v>4.5</v>
      </c>
      <c r="H100" s="60">
        <v>3.8</v>
      </c>
      <c r="I100" s="60">
        <f>(F100+G100)*2+H100</f>
        <v>21.3</v>
      </c>
      <c r="J100" s="61">
        <v>42</v>
      </c>
    </row>
    <row r="101" spans="1:10" ht="16.5" customHeight="1">
      <c r="A101" s="8">
        <v>10</v>
      </c>
      <c r="B101" s="19">
        <v>42</v>
      </c>
      <c r="C101" s="4" t="s">
        <v>36</v>
      </c>
      <c r="D101" s="26">
        <v>37812</v>
      </c>
      <c r="E101" s="9" t="s">
        <v>105</v>
      </c>
      <c r="F101" s="43">
        <v>3.75</v>
      </c>
      <c r="G101" s="43">
        <v>4.5</v>
      </c>
      <c r="H101" s="60">
        <v>4.4</v>
      </c>
      <c r="I101" s="60">
        <f>(F101+G101)*2+H101</f>
        <v>20.9</v>
      </c>
      <c r="J101" s="61">
        <v>43</v>
      </c>
    </row>
    <row r="102" spans="1:10" ht="16.5" customHeight="1">
      <c r="A102" s="8">
        <v>11</v>
      </c>
      <c r="B102" s="19">
        <v>83</v>
      </c>
      <c r="C102" s="4" t="s">
        <v>100</v>
      </c>
      <c r="D102" s="26">
        <v>37683</v>
      </c>
      <c r="E102" s="9" t="s">
        <v>105</v>
      </c>
      <c r="F102" s="43">
        <v>5.25</v>
      </c>
      <c r="G102" s="60">
        <v>3.25</v>
      </c>
      <c r="H102" s="60">
        <v>3.6</v>
      </c>
      <c r="I102" s="60">
        <f>(F102+G102)*2+H102</f>
        <v>20.6</v>
      </c>
      <c r="J102" s="61">
        <v>45</v>
      </c>
    </row>
    <row r="103" spans="1:10" ht="16.5" customHeight="1">
      <c r="A103" s="8">
        <v>12</v>
      </c>
      <c r="B103" s="8">
        <v>29</v>
      </c>
      <c r="C103" s="4" t="s">
        <v>82</v>
      </c>
      <c r="D103" s="14">
        <v>37966</v>
      </c>
      <c r="E103" s="9" t="s">
        <v>105</v>
      </c>
      <c r="F103" s="43">
        <v>4</v>
      </c>
      <c r="G103" s="43">
        <v>4</v>
      </c>
      <c r="H103" s="60">
        <v>3.6</v>
      </c>
      <c r="I103" s="60">
        <f>(F103+G103)*2+H103</f>
        <v>19.6</v>
      </c>
      <c r="J103" s="61">
        <v>47</v>
      </c>
    </row>
    <row r="104" spans="1:10" ht="16.5" customHeight="1">
      <c r="A104" s="8">
        <v>13</v>
      </c>
      <c r="B104" s="19">
        <v>76</v>
      </c>
      <c r="C104" s="4" t="s">
        <v>95</v>
      </c>
      <c r="D104" s="14">
        <v>37932</v>
      </c>
      <c r="E104" s="9" t="s">
        <v>105</v>
      </c>
      <c r="F104" s="43">
        <v>4.5</v>
      </c>
      <c r="G104" s="60">
        <v>2.5</v>
      </c>
      <c r="H104" s="60">
        <v>4.2</v>
      </c>
      <c r="I104" s="60">
        <f>(F104+G104)*2+H104</f>
        <v>18.2</v>
      </c>
      <c r="J104" s="61">
        <v>54</v>
      </c>
    </row>
    <row r="105" spans="1:10" ht="16.5" customHeight="1">
      <c r="A105" s="8">
        <v>14</v>
      </c>
      <c r="B105" s="19">
        <v>18</v>
      </c>
      <c r="C105" s="4" t="s">
        <v>79</v>
      </c>
      <c r="D105" s="26">
        <v>37762</v>
      </c>
      <c r="E105" s="9" t="s">
        <v>105</v>
      </c>
      <c r="F105" s="43">
        <v>4.25</v>
      </c>
      <c r="G105" s="60">
        <v>3.3</v>
      </c>
      <c r="H105" s="60">
        <v>2.8</v>
      </c>
      <c r="I105" s="60">
        <f>(F105+G105)*2+H105</f>
        <v>17.9</v>
      </c>
      <c r="J105" s="61">
        <v>56</v>
      </c>
    </row>
    <row r="106" spans="1:10" ht="16.5" customHeight="1">
      <c r="A106" s="8">
        <v>15</v>
      </c>
      <c r="B106" s="8">
        <v>10</v>
      </c>
      <c r="C106" s="4" t="s">
        <v>77</v>
      </c>
      <c r="D106" s="26">
        <v>37574</v>
      </c>
      <c r="E106" s="9" t="s">
        <v>105</v>
      </c>
      <c r="F106" s="43">
        <v>4</v>
      </c>
      <c r="G106" s="60">
        <v>3</v>
      </c>
      <c r="H106" s="60">
        <v>3.8</v>
      </c>
      <c r="I106" s="60">
        <f>(F106+G106)*2+H106</f>
        <v>17.8</v>
      </c>
      <c r="J106" s="61">
        <v>57</v>
      </c>
    </row>
    <row r="107" spans="1:10" ht="16.5" customHeight="1">
      <c r="A107" s="8">
        <v>16</v>
      </c>
      <c r="B107" s="19">
        <v>30</v>
      </c>
      <c r="C107" s="4" t="s">
        <v>83</v>
      </c>
      <c r="D107" s="26">
        <v>37715</v>
      </c>
      <c r="E107" s="9" t="s">
        <v>105</v>
      </c>
      <c r="F107" s="43">
        <v>4.25</v>
      </c>
      <c r="G107" s="43">
        <v>3.25</v>
      </c>
      <c r="H107" s="60">
        <v>2.8</v>
      </c>
      <c r="I107" s="60">
        <f>(F107+G107)*2+H107</f>
        <v>17.8</v>
      </c>
      <c r="J107" s="61">
        <v>58</v>
      </c>
    </row>
    <row r="108" spans="1:10" ht="16.5" customHeight="1">
      <c r="A108" s="8">
        <v>17</v>
      </c>
      <c r="B108" s="19">
        <v>81</v>
      </c>
      <c r="C108" s="4" t="s">
        <v>98</v>
      </c>
      <c r="D108" s="26">
        <v>37943</v>
      </c>
      <c r="E108" s="9" t="s">
        <v>105</v>
      </c>
      <c r="F108" s="43">
        <v>3.25</v>
      </c>
      <c r="G108" s="60">
        <v>3</v>
      </c>
      <c r="H108" s="60">
        <v>4.4</v>
      </c>
      <c r="I108" s="60">
        <f>(F108+G108)*2+H108</f>
        <v>16.9</v>
      </c>
      <c r="J108" s="61">
        <v>61</v>
      </c>
    </row>
    <row r="109" spans="1:10" ht="16.5" customHeight="1">
      <c r="A109" s="8">
        <v>18</v>
      </c>
      <c r="B109" s="8">
        <v>20</v>
      </c>
      <c r="C109" s="4" t="s">
        <v>89</v>
      </c>
      <c r="D109" s="26">
        <v>37852</v>
      </c>
      <c r="E109" s="9" t="s">
        <v>105</v>
      </c>
      <c r="F109" s="43">
        <v>3.25</v>
      </c>
      <c r="G109" s="60">
        <v>3.3</v>
      </c>
      <c r="H109" s="60">
        <v>3.6</v>
      </c>
      <c r="I109" s="60">
        <f>(F109+G109)*2+H109</f>
        <v>16.7</v>
      </c>
      <c r="J109" s="61">
        <v>62</v>
      </c>
    </row>
    <row r="110" spans="1:10" ht="16.5" customHeight="1">
      <c r="A110" s="8">
        <v>19</v>
      </c>
      <c r="B110" s="19">
        <v>72</v>
      </c>
      <c r="C110" s="4" t="s">
        <v>5</v>
      </c>
      <c r="D110" s="26">
        <v>37853</v>
      </c>
      <c r="E110" s="9" t="s">
        <v>105</v>
      </c>
      <c r="F110" s="43">
        <v>2.75</v>
      </c>
      <c r="G110" s="60">
        <v>4</v>
      </c>
      <c r="H110" s="60">
        <v>2.8</v>
      </c>
      <c r="I110" s="60">
        <f>(F110+G110)*2+H110</f>
        <v>16.3</v>
      </c>
      <c r="J110" s="61">
        <v>63</v>
      </c>
    </row>
    <row r="111" spans="1:10" ht="16.5" customHeight="1">
      <c r="A111" s="8">
        <v>20</v>
      </c>
      <c r="B111" s="19">
        <v>35</v>
      </c>
      <c r="C111" s="4" t="s">
        <v>87</v>
      </c>
      <c r="D111" s="26">
        <v>37640</v>
      </c>
      <c r="E111" s="9" t="s">
        <v>105</v>
      </c>
      <c r="F111" s="43">
        <v>1.75</v>
      </c>
      <c r="G111" s="43">
        <v>4.5</v>
      </c>
      <c r="H111" s="60">
        <v>2.6</v>
      </c>
      <c r="I111" s="60">
        <f>(F111+G111)*2+H111</f>
        <v>15.1</v>
      </c>
      <c r="J111" s="61">
        <v>67</v>
      </c>
    </row>
    <row r="112" spans="1:10" ht="16.5" customHeight="1">
      <c r="A112" s="8">
        <v>21</v>
      </c>
      <c r="B112" s="8">
        <v>75</v>
      </c>
      <c r="C112" s="4" t="s">
        <v>94</v>
      </c>
      <c r="D112" s="26">
        <v>37537</v>
      </c>
      <c r="E112" s="9" t="s">
        <v>105</v>
      </c>
      <c r="F112" s="43">
        <v>3.75</v>
      </c>
      <c r="G112" s="60">
        <v>2</v>
      </c>
      <c r="H112" s="60">
        <v>3.4</v>
      </c>
      <c r="I112" s="60">
        <f>(F112+G112)*2+H112</f>
        <v>14.9</v>
      </c>
      <c r="J112" s="61">
        <v>69</v>
      </c>
    </row>
    <row r="113" spans="1:10" ht="16.5" customHeight="1">
      <c r="A113" s="8">
        <v>22</v>
      </c>
      <c r="B113" s="19">
        <v>59</v>
      </c>
      <c r="C113" s="4" t="s">
        <v>92</v>
      </c>
      <c r="D113" s="26">
        <v>37482</v>
      </c>
      <c r="E113" s="9" t="s">
        <v>105</v>
      </c>
      <c r="F113" s="43">
        <v>2.75</v>
      </c>
      <c r="G113" s="60">
        <v>2.25</v>
      </c>
      <c r="H113" s="60">
        <v>4.2</v>
      </c>
      <c r="I113" s="60">
        <f>(F113+G113)*2+H113</f>
        <v>14.2</v>
      </c>
      <c r="J113" s="61">
        <v>70</v>
      </c>
    </row>
    <row r="114" spans="1:10" ht="16.5" customHeight="1">
      <c r="A114" s="8">
        <v>23</v>
      </c>
      <c r="B114" s="19">
        <v>70</v>
      </c>
      <c r="C114" s="4" t="s">
        <v>78</v>
      </c>
      <c r="D114" s="26">
        <v>37171</v>
      </c>
      <c r="E114" s="9" t="s">
        <v>105</v>
      </c>
      <c r="F114" s="43">
        <v>2.5</v>
      </c>
      <c r="G114" s="60">
        <v>1</v>
      </c>
      <c r="H114" s="60">
        <v>6.6</v>
      </c>
      <c r="I114" s="60">
        <f>(F114+G114)*2+H114</f>
        <v>13.6</v>
      </c>
      <c r="J114" s="61">
        <v>73</v>
      </c>
    </row>
    <row r="115" spans="1:10" ht="16.5" customHeight="1">
      <c r="A115" s="8">
        <v>24</v>
      </c>
      <c r="B115" s="8">
        <v>34</v>
      </c>
      <c r="C115" s="4" t="s">
        <v>86</v>
      </c>
      <c r="D115" s="26">
        <v>37635</v>
      </c>
      <c r="E115" s="9" t="s">
        <v>105</v>
      </c>
      <c r="F115" s="43">
        <v>1</v>
      </c>
      <c r="G115" s="43">
        <v>3</v>
      </c>
      <c r="H115" s="60">
        <v>3.8</v>
      </c>
      <c r="I115" s="60">
        <f>(F115+G115)*2+H115</f>
        <v>11.8</v>
      </c>
      <c r="J115" s="61">
        <v>77</v>
      </c>
    </row>
    <row r="116" spans="1:10" ht="16.5" customHeight="1">
      <c r="A116" s="8">
        <v>25</v>
      </c>
      <c r="B116" s="19">
        <v>46</v>
      </c>
      <c r="C116" s="35" t="s">
        <v>90</v>
      </c>
      <c r="D116" s="37">
        <v>37488</v>
      </c>
      <c r="E116" s="36" t="s">
        <v>105</v>
      </c>
      <c r="F116" s="43">
        <v>3.25</v>
      </c>
      <c r="G116" s="43"/>
      <c r="H116" s="60">
        <v>2.8</v>
      </c>
      <c r="I116" s="60">
        <f>(F116+G116)*2+H116</f>
        <v>9.3</v>
      </c>
      <c r="J116" s="61">
        <v>79</v>
      </c>
    </row>
    <row r="117" spans="1:10" ht="16.5" customHeight="1">
      <c r="A117" s="8">
        <v>26</v>
      </c>
      <c r="B117" s="19">
        <v>60</v>
      </c>
      <c r="C117" s="4" t="s">
        <v>93</v>
      </c>
      <c r="D117" s="26">
        <v>37466</v>
      </c>
      <c r="E117" s="9" t="s">
        <v>105</v>
      </c>
      <c r="F117" s="43">
        <v>1.75</v>
      </c>
      <c r="G117" s="60">
        <v>1</v>
      </c>
      <c r="H117" s="60">
        <v>3.6</v>
      </c>
      <c r="I117" s="60">
        <f>(F117+G117)*2+H117</f>
        <v>9.1</v>
      </c>
      <c r="J117" s="61">
        <v>80</v>
      </c>
    </row>
    <row r="118" spans="1:10" ht="16.5" customHeight="1">
      <c r="A118" s="8">
        <v>27</v>
      </c>
      <c r="B118" s="8">
        <v>3</v>
      </c>
      <c r="C118" s="4" t="s">
        <v>75</v>
      </c>
      <c r="D118" s="26">
        <v>37465</v>
      </c>
      <c r="E118" s="9" t="s">
        <v>105</v>
      </c>
      <c r="F118" s="43">
        <v>1.25</v>
      </c>
      <c r="G118" s="60">
        <v>2</v>
      </c>
      <c r="H118" s="60">
        <v>2.4</v>
      </c>
      <c r="I118" s="60">
        <f>(F118+G118)*2+H118</f>
        <v>8.9</v>
      </c>
      <c r="J118" s="61">
        <v>81</v>
      </c>
    </row>
    <row r="119" spans="1:10" ht="16.5" customHeight="1">
      <c r="A119" s="8">
        <v>28</v>
      </c>
      <c r="B119" s="38">
        <v>24</v>
      </c>
      <c r="C119" s="48" t="s">
        <v>81</v>
      </c>
      <c r="D119" s="50">
        <v>37798</v>
      </c>
      <c r="E119" s="39" t="s">
        <v>105</v>
      </c>
      <c r="F119" s="54">
        <v>0.25</v>
      </c>
      <c r="G119" s="43">
        <v>2.25</v>
      </c>
      <c r="H119" s="60">
        <v>1</v>
      </c>
      <c r="I119" s="60">
        <f>(F119+G119)*2+H119</f>
        <v>6</v>
      </c>
      <c r="J119" s="61">
        <v>83</v>
      </c>
    </row>
    <row r="120" spans="1:10" ht="16.5" customHeight="1">
      <c r="A120" s="8">
        <v>29</v>
      </c>
      <c r="B120" s="8">
        <v>47</v>
      </c>
      <c r="C120" s="4" t="s">
        <v>91</v>
      </c>
      <c r="D120" s="14">
        <v>37331</v>
      </c>
      <c r="E120" s="9" t="s">
        <v>105</v>
      </c>
      <c r="F120" s="43">
        <v>0</v>
      </c>
      <c r="G120" s="43">
        <v>1.5</v>
      </c>
      <c r="H120" s="60">
        <v>3</v>
      </c>
      <c r="I120" s="60">
        <f>(F120+G120)*2+H120</f>
        <v>6</v>
      </c>
      <c r="J120" s="61">
        <v>84</v>
      </c>
    </row>
    <row r="122" spans="5:9" ht="15.75">
      <c r="E122" s="9" t="s">
        <v>114</v>
      </c>
      <c r="F122" s="40">
        <f>ROUND(SUM(F90:F120)/COUNT(F90:F120),2)</f>
        <v>3.45</v>
      </c>
      <c r="G122" s="40">
        <f>ROUND(SUM(G90:G120)/COUNT(G90:G120),2)</f>
        <v>3.51</v>
      </c>
      <c r="H122" s="40">
        <f>ROUND(SUM(H90:H120)/COUNT(H90:H120),2)</f>
        <v>3.86</v>
      </c>
      <c r="I122" s="40">
        <f>ROUND(SUM(I90:I120)/COUNT(I90:I120),2)</f>
        <v>17.54</v>
      </c>
    </row>
    <row r="123" spans="5:9" ht="15.75">
      <c r="E123" s="9" t="s">
        <v>115</v>
      </c>
      <c r="F123" s="41">
        <f>COUNTIF(F92:F120,"&gt;=5")</f>
        <v>4</v>
      </c>
      <c r="G123" s="41">
        <f>COUNTIF(G92:G120,"&gt;=5")</f>
        <v>5</v>
      </c>
      <c r="H123" s="41">
        <f>COUNTIF(H92:H120,"&gt;=5")</f>
        <v>4</v>
      </c>
      <c r="I123" s="41">
        <f>COUNTIF(I91:I120,"&gt;=25")</f>
        <v>2</v>
      </c>
    </row>
  </sheetData>
  <sheetProtection/>
  <autoFilter ref="A3:J3">
    <sortState ref="A4:J123">
      <sortCondition sortBy="value" ref="E4:E123"/>
    </sortState>
  </autoFilter>
  <mergeCells count="3">
    <mergeCell ref="B1:F1"/>
    <mergeCell ref="B45:F45"/>
    <mergeCell ref="B89:F8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</dc:creator>
  <cp:keywords/>
  <dc:description/>
  <cp:lastModifiedBy>VTH</cp:lastModifiedBy>
  <cp:lastPrinted>2018-03-05T07:48:29Z</cp:lastPrinted>
  <dcterms:created xsi:type="dcterms:W3CDTF">2017-08-24T13:47:00Z</dcterms:created>
  <dcterms:modified xsi:type="dcterms:W3CDTF">2018-03-05T07:49:14Z</dcterms:modified>
  <cp:category/>
  <cp:version/>
  <cp:contentType/>
  <cp:contentStatus/>
</cp:coreProperties>
</file>